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075" windowHeight="11760" activeTab="0"/>
  </bookViews>
  <sheets>
    <sheet name="Sheet1" sheetId="1" r:id="rId1"/>
  </sheets>
  <definedNames/>
  <calcPr fullCalcOnLoad="1"/>
</workbook>
</file>

<file path=xl/comments1.xml><?xml version="1.0" encoding="utf-8"?>
<comments xmlns="http://schemas.openxmlformats.org/spreadsheetml/2006/main">
  <authors>
    <author>Adrian Wilkinson</author>
  </authors>
  <commentList>
    <comment ref="C21" authorId="0">
      <text>
        <r>
          <rPr>
            <sz val="8"/>
            <rFont val="Tahoma"/>
            <family val="0"/>
          </rPr>
          <t xml:space="preserve">
</t>
        </r>
        <r>
          <rPr>
            <sz val="11"/>
            <rFont val="Tahoma"/>
            <family val="2"/>
          </rPr>
          <t xml:space="preserve">The time taken for the logistic destruction of recovered unfuzed ammunition and scrap procesing is not included in the Total Man Days for the task.
It is assumed that this work will be conducted as a concurrent activity on a nearby demolition ground.
</t>
        </r>
      </text>
    </comment>
  </commentList>
</comments>
</file>

<file path=xl/sharedStrings.xml><?xml version="1.0" encoding="utf-8"?>
<sst xmlns="http://schemas.openxmlformats.org/spreadsheetml/2006/main" count="102" uniqueCount="50">
  <si>
    <t>TASK PLANNING MATRIX</t>
  </si>
  <si>
    <t>TYPE OF TERRAIN</t>
  </si>
  <si>
    <t>FACTOR</t>
  </si>
  <si>
    <t>MAN DAYS</t>
  </si>
  <si>
    <t>STAFF RESOURCES</t>
  </si>
  <si>
    <t>AREA (Ha)</t>
  </si>
  <si>
    <t>ESTIMATED TIME (DAYS)</t>
  </si>
  <si>
    <t>GROUND PREPARATION FACTORS (MANUAL)</t>
  </si>
  <si>
    <t>Short Grass</t>
  </si>
  <si>
    <t>Light Vegetation</t>
  </si>
  <si>
    <t>Dense Vegetation</t>
  </si>
  <si>
    <t>Light Rubble Removal</t>
  </si>
  <si>
    <t>Heavy Rubble Removal</t>
  </si>
  <si>
    <t>TIME ESTIMATE SUMMARY</t>
  </si>
  <si>
    <t>ACTIVITY</t>
  </si>
  <si>
    <t>DAYS</t>
  </si>
  <si>
    <t>Ground Preparation (Manual)</t>
  </si>
  <si>
    <t>Ground Preparation (Mechanical)</t>
  </si>
  <si>
    <t>Ground Preparation (Contained Burning)</t>
  </si>
  <si>
    <t>Search and Marking</t>
  </si>
  <si>
    <t>Destruction / Recovery (Military Explosives)</t>
  </si>
  <si>
    <t>Demolition of Recovered Items (Concurrent Activity)</t>
  </si>
  <si>
    <t>TOTALS</t>
  </si>
  <si>
    <t>TOTAL</t>
  </si>
  <si>
    <t>NOTE:  Do not alter numbers in RED.  These are calculation cells.</t>
  </si>
  <si>
    <t>NOTE: Factors in ORANGE should only be amended with the benefit of operational experience on task.</t>
  </si>
  <si>
    <t>GROUND PREPARATION FACTORS (MECHANICAL)</t>
  </si>
  <si>
    <t>GROUND PREPARATION FACTORS (CONTAINED BURNING)</t>
  </si>
  <si>
    <t>SEARCH AND MARKING FACTORS</t>
  </si>
  <si>
    <t>EOD CLEARANCE OF AMMUNITION STORAGE AREA EXPLOSIONS</t>
  </si>
  <si>
    <t>Visual</t>
  </si>
  <si>
    <t>Electronic (Medium Depth) (&gt;1 metre)</t>
  </si>
  <si>
    <t>Electronic (Shallow Depth) (&lt;130 mm)</t>
  </si>
  <si>
    <t>Electronic (Deep Depth) (&gt;1 metre)</t>
  </si>
  <si>
    <t>DESTRUCTION / RECOVERY FACTORS (NONEL COMMERCIAL SYSTEM)</t>
  </si>
  <si>
    <t>TYPE OF SEARCH</t>
  </si>
  <si>
    <t>UXO / AMMUNITION DENSITY</t>
  </si>
  <si>
    <r>
      <t>Very Heavy  (10.0/m</t>
    </r>
    <r>
      <rPr>
        <b/>
        <vertAlign val="superscript"/>
        <sz val="10"/>
        <rFont val="Arial"/>
        <family val="2"/>
      </rPr>
      <t>2</t>
    </r>
    <r>
      <rPr>
        <b/>
        <sz val="10"/>
        <rFont val="Arial"/>
        <family val="2"/>
      </rPr>
      <t>)</t>
    </r>
  </si>
  <si>
    <r>
      <t>Heavy  (5.0/m</t>
    </r>
    <r>
      <rPr>
        <b/>
        <vertAlign val="superscript"/>
        <sz val="10"/>
        <rFont val="Arial"/>
        <family val="2"/>
      </rPr>
      <t>2</t>
    </r>
    <r>
      <rPr>
        <b/>
        <sz val="10"/>
        <rFont val="Arial"/>
        <family val="2"/>
      </rPr>
      <t>)</t>
    </r>
  </si>
  <si>
    <r>
      <t>Medium  (1.0/m</t>
    </r>
    <r>
      <rPr>
        <b/>
        <vertAlign val="superscript"/>
        <sz val="10"/>
        <rFont val="Arial"/>
        <family val="2"/>
      </rPr>
      <t>2</t>
    </r>
    <r>
      <rPr>
        <b/>
        <sz val="10"/>
        <rFont val="Arial"/>
        <family val="2"/>
      </rPr>
      <t>)</t>
    </r>
  </si>
  <si>
    <r>
      <t>Light  (0.2/m</t>
    </r>
    <r>
      <rPr>
        <b/>
        <vertAlign val="superscript"/>
        <sz val="10"/>
        <rFont val="Arial"/>
        <family val="2"/>
      </rPr>
      <t>2</t>
    </r>
    <r>
      <rPr>
        <b/>
        <sz val="10"/>
        <rFont val="Arial"/>
        <family val="2"/>
      </rPr>
      <t>)</t>
    </r>
  </si>
  <si>
    <t>DESTRUCTION / RECOVERY FACTORS (MILITARY EXPLOSIVES)</t>
  </si>
  <si>
    <t>DESTRUCTION OF RECOVERED ITEMS / SCRAP PROCESSING</t>
  </si>
  <si>
    <t>Destruction / Recovery (Nonel Initiation System)</t>
  </si>
  <si>
    <t>TASK ACTIVITY</t>
  </si>
  <si>
    <t>TONNES</t>
  </si>
  <si>
    <t>TONNES PER MAN</t>
  </si>
  <si>
    <t>Unfuzed Ammunition for Demolition</t>
  </si>
  <si>
    <t>Processing of Recovered Scrap</t>
  </si>
  <si>
    <t>This matrix is based on the contents of IATG 11.30 - EOD Clearance of Ammunition Storage Area Explosions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</si>
</sst>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s>
  <fonts count="48">
    <font>
      <sz val="10"/>
      <name val="Arial"/>
      <family val="0"/>
    </font>
    <font>
      <b/>
      <sz val="10"/>
      <name val="Arial"/>
      <family val="2"/>
    </font>
    <font>
      <b/>
      <sz val="14"/>
      <name val="Arial"/>
      <family val="2"/>
    </font>
    <font>
      <i/>
      <sz val="8"/>
      <color indexed="62"/>
      <name val="Arial"/>
      <family val="2"/>
    </font>
    <font>
      <b/>
      <sz val="10"/>
      <color indexed="9"/>
      <name val="Arial"/>
      <family val="2"/>
    </font>
    <font>
      <b/>
      <sz val="12"/>
      <color indexed="9"/>
      <name val="Arial"/>
      <family val="2"/>
    </font>
    <font>
      <b/>
      <sz val="12"/>
      <name val="Arial"/>
      <family val="2"/>
    </font>
    <font>
      <sz val="10"/>
      <color indexed="10"/>
      <name val="Arial"/>
      <family val="2"/>
    </font>
    <font>
      <b/>
      <sz val="10"/>
      <color indexed="10"/>
      <name val="Arial"/>
      <family val="2"/>
    </font>
    <font>
      <b/>
      <i/>
      <sz val="8"/>
      <color indexed="10"/>
      <name val="Arial"/>
      <family val="2"/>
    </font>
    <font>
      <b/>
      <sz val="10"/>
      <color indexed="52"/>
      <name val="Arial"/>
      <family val="2"/>
    </font>
    <font>
      <b/>
      <i/>
      <sz val="8"/>
      <color indexed="52"/>
      <name val="Arial"/>
      <family val="2"/>
    </font>
    <font>
      <b/>
      <sz val="12"/>
      <color indexed="10"/>
      <name val="Arial"/>
      <family val="2"/>
    </font>
    <font>
      <b/>
      <vertAlign val="superscript"/>
      <sz val="10"/>
      <name val="Arial"/>
      <family val="2"/>
    </font>
    <font>
      <sz val="8"/>
      <name val="Tahoma"/>
      <family val="0"/>
    </font>
    <font>
      <sz val="11"/>
      <name val="Tahoma"/>
      <family val="2"/>
    </font>
    <font>
      <b/>
      <i/>
      <sz val="12"/>
      <color indexed="10"/>
      <name val="Arial"/>
      <family val="2"/>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2"/>
      <color theme="1"/>
      <name val="Calibri"/>
      <family val="2"/>
    </font>
    <font>
      <sz val="12"/>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indexed="31"/>
        <bgColor indexed="64"/>
      </patternFill>
    </fill>
    <fill>
      <patternFill patternType="solid">
        <fgColor theme="7" tint="0.7999799847602844"/>
        <bgColor indexed="64"/>
      </patternFill>
    </fill>
    <fill>
      <patternFill patternType="solid">
        <fgColor indexed="41"/>
        <bgColor indexed="64"/>
      </patternFill>
    </fill>
    <fill>
      <patternFill patternType="solid">
        <fgColor theme="9" tint="0.7999799847602844"/>
        <bgColor indexed="64"/>
      </patternFill>
    </fill>
    <fill>
      <patternFill patternType="solid">
        <fgColor indexed="44"/>
        <bgColor indexed="64"/>
      </patternFill>
    </fill>
    <fill>
      <patternFill patternType="solid">
        <fgColor indexed="47"/>
        <bgColor indexed="64"/>
      </patternFill>
    </fill>
    <fill>
      <patternFill patternType="solid">
        <fgColor indexed="46"/>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theme="5"/>
        <bgColor indexed="64"/>
      </patternFill>
    </fill>
    <fill>
      <patternFill patternType="solid">
        <fgColor indexed="36"/>
        <bgColor indexed="64"/>
      </patternFill>
    </fill>
    <fill>
      <patternFill patternType="solid">
        <fgColor theme="8"/>
        <bgColor indexed="64"/>
      </patternFill>
    </fill>
    <fill>
      <patternFill patternType="solid">
        <fgColor indexed="2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26"/>
        <bgColor indexed="64"/>
      </patternFill>
    </fill>
    <fill>
      <patternFill patternType="solid">
        <fgColor indexed="43"/>
        <bgColor indexed="64"/>
      </patternFill>
    </fill>
    <fill>
      <patternFill patternType="solid">
        <fgColor indexed="31"/>
        <bgColor indexed="64"/>
      </patternFill>
    </fill>
    <fill>
      <patternFill patternType="solid">
        <fgColor indexed="62"/>
        <bgColor indexed="64"/>
      </patternFill>
    </fill>
    <fill>
      <patternFill patternType="solid">
        <fgColor indexed="41"/>
        <bgColor indexed="64"/>
      </patternFill>
    </fill>
    <fill>
      <patternFill patternType="solid">
        <fgColor indexed="27"/>
        <bgColor indexed="64"/>
      </patternFill>
    </fill>
    <fill>
      <patternFill patternType="solid">
        <fgColor indexed="63"/>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color indexed="9"/>
      </left>
      <right style="thin">
        <color indexed="9"/>
      </right>
      <top>
        <color indexed="63"/>
      </top>
      <bottom style="thin"/>
    </border>
    <border>
      <left style="thin"/>
      <right style="thin">
        <color indexed="9"/>
      </right>
      <top>
        <color indexed="63"/>
      </top>
      <bottom style="thin"/>
    </border>
    <border>
      <left style="thin">
        <color indexed="9"/>
      </left>
      <right style="thin">
        <color indexed="9"/>
      </right>
      <top style="thin">
        <color indexed="9"/>
      </top>
      <bottom style="thin"/>
    </border>
    <border>
      <left style="thin">
        <color indexed="9"/>
      </left>
      <right style="thin"/>
      <top style="thin">
        <color indexed="9"/>
      </top>
      <bottom style="thin"/>
    </border>
    <border>
      <left style="thin">
        <color indexed="8"/>
      </left>
      <right style="thin">
        <color indexed="9"/>
      </right>
      <top style="thin">
        <color indexed="9"/>
      </top>
      <bottom style="thin">
        <color indexed="8"/>
      </bottom>
    </border>
    <border>
      <left style="thin">
        <color indexed="9"/>
      </left>
      <right style="thin">
        <color indexed="9"/>
      </right>
      <top style="thin">
        <color indexed="9"/>
      </top>
      <bottom style="thin">
        <color indexed="8"/>
      </bottom>
    </border>
    <border>
      <left style="thin">
        <color indexed="9"/>
      </left>
      <right style="thin">
        <color indexed="8"/>
      </right>
      <top style="thin">
        <color indexed="9"/>
      </top>
      <bottom style="thin">
        <color indexed="8"/>
      </bottom>
    </border>
    <border>
      <left style="thin"/>
      <right style="thin"/>
      <top style="thin"/>
      <bottom style="thin"/>
    </border>
    <border>
      <left style="thin"/>
      <right style="thin">
        <color indexed="9"/>
      </right>
      <top style="thin"/>
      <bottom style="thin"/>
    </border>
    <border>
      <left style="thin">
        <color indexed="8"/>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style="thin">
        <color indexed="9"/>
      </left>
      <right style="thin">
        <color indexed="9"/>
      </right>
      <top style="thin"/>
      <bottom style="thin"/>
    </border>
    <border>
      <left style="thin">
        <color indexed="9"/>
      </left>
      <right style="thin">
        <color indexed="9"/>
      </right>
      <top style="thin">
        <color indexed="8"/>
      </top>
      <bottom style="thin">
        <color indexed="8"/>
      </bottom>
    </border>
    <border>
      <left style="thin"/>
      <right>
        <color indexed="63"/>
      </right>
      <top style="thin"/>
      <bottom style="thin">
        <color indexed="9"/>
      </bottom>
    </border>
    <border>
      <left>
        <color indexed="63"/>
      </left>
      <right>
        <color indexed="63"/>
      </right>
      <top style="thin"/>
      <bottom style="thin">
        <color indexed="9"/>
      </bottom>
    </border>
    <border>
      <left>
        <color indexed="63"/>
      </left>
      <right style="thin"/>
      <top style="thin"/>
      <bottom style="thin">
        <color indexed="9"/>
      </bottom>
    </border>
    <border>
      <left style="thin">
        <color indexed="8"/>
      </left>
      <right>
        <color indexed="63"/>
      </right>
      <top style="thin">
        <color indexed="8"/>
      </top>
      <bottom style="thin">
        <color indexed="9"/>
      </bottom>
    </border>
    <border>
      <left>
        <color indexed="63"/>
      </left>
      <right>
        <color indexed="63"/>
      </right>
      <top style="thin">
        <color indexed="8"/>
      </top>
      <bottom style="thin">
        <color indexed="9"/>
      </bottom>
    </border>
    <border>
      <left>
        <color indexed="63"/>
      </left>
      <right style="thin">
        <color indexed="8"/>
      </right>
      <top style="thin">
        <color indexed="8"/>
      </top>
      <bottom style="thin">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4"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4"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6" fillId="23" borderId="0" applyNumberFormat="0" applyBorder="0" applyAlignment="0" applyProtection="0"/>
    <xf numFmtId="0" fontId="37" fillId="24" borderId="1" applyNumberFormat="0" applyAlignment="0" applyProtection="0"/>
    <xf numFmtId="0" fontId="38"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6"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41" fillId="27" borderId="1" applyNumberFormat="0" applyAlignment="0" applyProtection="0"/>
    <xf numFmtId="0" fontId="42" fillId="0" borderId="6" applyNumberFormat="0" applyFill="0" applyAlignment="0" applyProtection="0"/>
    <xf numFmtId="0" fontId="43" fillId="28" borderId="0" applyNumberFormat="0" applyBorder="0" applyAlignment="0" applyProtection="0"/>
    <xf numFmtId="0" fontId="0" fillId="29" borderId="7" applyNumberFormat="0" applyFont="0" applyAlignment="0" applyProtection="0"/>
    <xf numFmtId="0" fontId="44" fillId="24"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6">
    <xf numFmtId="0" fontId="0" fillId="0" borderId="0" xfId="0" applyAlignment="1">
      <alignment/>
    </xf>
    <xf numFmtId="0" fontId="0" fillId="30" borderId="0" xfId="0" applyFill="1" applyAlignment="1">
      <alignment/>
    </xf>
    <xf numFmtId="0" fontId="2" fillId="30" borderId="0" xfId="0" applyFont="1" applyFill="1" applyAlignment="1">
      <alignment/>
    </xf>
    <xf numFmtId="0" fontId="3" fillId="30" borderId="0" xfId="0" applyFont="1" applyFill="1" applyAlignment="1">
      <alignment/>
    </xf>
    <xf numFmtId="0" fontId="1" fillId="30" borderId="0" xfId="0" applyFont="1" applyFill="1" applyAlignment="1">
      <alignment horizontal="center"/>
    </xf>
    <xf numFmtId="0" fontId="4" fillId="31" borderId="10" xfId="0" applyFont="1" applyFill="1" applyBorder="1" applyAlignment="1">
      <alignment horizontal="center" vertical="center" wrapText="1"/>
    </xf>
    <xf numFmtId="0" fontId="4" fillId="31" borderId="11" xfId="0" applyFont="1" applyFill="1" applyBorder="1" applyAlignment="1">
      <alignment horizontal="center" vertical="center" wrapText="1"/>
    </xf>
    <xf numFmtId="0" fontId="4" fillId="31" borderId="12" xfId="0" applyFont="1" applyFill="1" applyBorder="1" applyAlignment="1">
      <alignment horizontal="center" vertical="center" wrapText="1"/>
    </xf>
    <xf numFmtId="0" fontId="4" fillId="31" borderId="13" xfId="0" applyFont="1" applyFill="1" applyBorder="1" applyAlignment="1">
      <alignment horizontal="center" vertical="center" wrapText="1"/>
    </xf>
    <xf numFmtId="0" fontId="5" fillId="31" borderId="14" xfId="0" applyFont="1" applyFill="1" applyBorder="1" applyAlignment="1" applyProtection="1">
      <alignment horizontal="center" vertical="center" wrapText="1"/>
      <protection locked="0"/>
    </xf>
    <xf numFmtId="0" fontId="5" fillId="31" borderId="15" xfId="0" applyFont="1" applyFill="1" applyBorder="1" applyAlignment="1" applyProtection="1">
      <alignment horizontal="center" vertical="center" wrapText="1"/>
      <protection locked="0"/>
    </xf>
    <xf numFmtId="0" fontId="5" fillId="31" borderId="16" xfId="0" applyFont="1" applyFill="1" applyBorder="1" applyAlignment="1" applyProtection="1">
      <alignment horizontal="center" vertical="center" wrapText="1"/>
      <protection locked="0"/>
    </xf>
    <xf numFmtId="0" fontId="1" fillId="32" borderId="17" xfId="0" applyFont="1" applyFill="1" applyBorder="1" applyAlignment="1">
      <alignment/>
    </xf>
    <xf numFmtId="0" fontId="4" fillId="31" borderId="18" xfId="0" applyFont="1" applyFill="1" applyBorder="1" applyAlignment="1">
      <alignment/>
    </xf>
    <xf numFmtId="0" fontId="6" fillId="33" borderId="19" xfId="0" applyFont="1" applyFill="1" applyBorder="1" applyAlignment="1">
      <alignment/>
    </xf>
    <xf numFmtId="0" fontId="5" fillId="31" borderId="20" xfId="0" applyFont="1" applyFill="1" applyBorder="1" applyAlignment="1">
      <alignment/>
    </xf>
    <xf numFmtId="0" fontId="9" fillId="30" borderId="0" xfId="0" applyFont="1" applyFill="1" applyAlignment="1">
      <alignment/>
    </xf>
    <xf numFmtId="0" fontId="8" fillId="31" borderId="21" xfId="0" applyFont="1" applyFill="1" applyBorder="1" applyAlignment="1">
      <alignment/>
    </xf>
    <xf numFmtId="0" fontId="11" fillId="30" borderId="0" xfId="0" applyFont="1" applyFill="1" applyAlignment="1">
      <alignment/>
    </xf>
    <xf numFmtId="0" fontId="10" fillId="34" borderId="21" xfId="0" applyFont="1" applyFill="1" applyBorder="1" applyAlignment="1">
      <alignment/>
    </xf>
    <xf numFmtId="0" fontId="7" fillId="30" borderId="0" xfId="0" applyFont="1" applyFill="1" applyAlignment="1">
      <alignment/>
    </xf>
    <xf numFmtId="172" fontId="12" fillId="31" borderId="22" xfId="0" applyNumberFormat="1" applyFont="1" applyFill="1" applyBorder="1" applyAlignment="1">
      <alignment/>
    </xf>
    <xf numFmtId="172" fontId="10" fillId="32" borderId="17" xfId="0" applyNumberFormat="1" applyFont="1" applyFill="1" applyBorder="1" applyAlignment="1">
      <alignment/>
    </xf>
    <xf numFmtId="172" fontId="8" fillId="32" borderId="17" xfId="0" applyNumberFormat="1" applyFont="1" applyFill="1" applyBorder="1" applyAlignment="1">
      <alignment/>
    </xf>
    <xf numFmtId="172" fontId="8" fillId="31" borderId="21" xfId="0" applyNumberFormat="1" applyFont="1" applyFill="1" applyBorder="1" applyAlignment="1">
      <alignment/>
    </xf>
    <xf numFmtId="172" fontId="12" fillId="33" borderId="19" xfId="0" applyNumberFormat="1" applyFont="1" applyFill="1" applyBorder="1" applyAlignment="1">
      <alignment/>
    </xf>
    <xf numFmtId="173" fontId="12" fillId="33" borderId="19" xfId="0" applyNumberFormat="1" applyFont="1" applyFill="1" applyBorder="1" applyAlignment="1">
      <alignment/>
    </xf>
    <xf numFmtId="172" fontId="1" fillId="32" borderId="17" xfId="0" applyNumberFormat="1" applyFont="1" applyFill="1" applyBorder="1" applyAlignment="1">
      <alignment/>
    </xf>
    <xf numFmtId="172" fontId="12" fillId="34" borderId="19" xfId="0" applyNumberFormat="1" applyFont="1" applyFill="1" applyBorder="1" applyAlignment="1">
      <alignment/>
    </xf>
    <xf numFmtId="173" fontId="16" fillId="33" borderId="19" xfId="0" applyNumberFormat="1" applyFont="1" applyFill="1" applyBorder="1" applyAlignment="1">
      <alignment/>
    </xf>
    <xf numFmtId="0" fontId="5" fillId="31" borderId="23" xfId="0" applyFont="1" applyFill="1" applyBorder="1" applyAlignment="1">
      <alignment horizontal="center" vertical="center" wrapText="1"/>
    </xf>
    <xf numFmtId="0" fontId="5" fillId="31" borderId="24" xfId="0" applyFont="1" applyFill="1" applyBorder="1" applyAlignment="1">
      <alignment horizontal="center" vertical="center" wrapText="1"/>
    </xf>
    <xf numFmtId="0" fontId="5" fillId="31" borderId="25" xfId="0" applyFont="1" applyFill="1" applyBorder="1" applyAlignment="1">
      <alignment horizontal="center" vertical="center" wrapText="1"/>
    </xf>
    <xf numFmtId="0" fontId="5" fillId="31" borderId="26" xfId="0" applyFont="1" applyFill="1" applyBorder="1" applyAlignment="1" applyProtection="1">
      <alignment horizontal="center" vertical="center" wrapText="1"/>
      <protection locked="0"/>
    </xf>
    <xf numFmtId="0" fontId="5" fillId="31" borderId="27" xfId="0" applyFont="1" applyFill="1" applyBorder="1" applyAlignment="1" applyProtection="1">
      <alignment horizontal="center" vertical="center" wrapText="1"/>
      <protection locked="0"/>
    </xf>
    <xf numFmtId="0" fontId="5" fillId="31" borderId="28" xfId="0" applyFont="1" applyFill="1" applyBorder="1" applyAlignment="1" applyProtection="1">
      <alignment horizontal="center" vertical="center"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Z196"/>
  <sheetViews>
    <sheetView tabSelected="1" zoomScalePageLayoutView="0" workbookViewId="0" topLeftCell="A1">
      <pane xSplit="2" ySplit="22" topLeftCell="C44" activePane="bottomRight" state="frozen"/>
      <selection pane="topLeft" activeCell="A1" sqref="A1"/>
      <selection pane="topRight" activeCell="C1" sqref="C1"/>
      <selection pane="bottomLeft" activeCell="A23" sqref="A23"/>
      <selection pane="bottomRight" activeCell="G14" sqref="G14"/>
    </sheetView>
  </sheetViews>
  <sheetFormatPr defaultColWidth="8.8515625" defaultRowHeight="12.75"/>
  <cols>
    <col min="1" max="2" width="8.8515625" style="0" customWidth="1"/>
    <col min="3" max="3" width="57.421875" style="0" customWidth="1"/>
    <col min="4" max="5" width="8.8515625" style="0" customWidth="1"/>
    <col min="6" max="6" width="12.00390625" style="0" customWidth="1"/>
    <col min="7" max="7" width="15.7109375" style="0" customWidth="1"/>
    <col min="8" max="8" width="14.28125" style="0" customWidth="1"/>
  </cols>
  <sheetData>
    <row r="1" spans="1:26" ht="12.75">
      <c r="A1" s="1"/>
      <c r="B1" s="1"/>
      <c r="C1" s="1"/>
      <c r="D1" s="1"/>
      <c r="E1" s="1"/>
      <c r="F1" s="1"/>
      <c r="G1" s="1"/>
      <c r="H1" s="1"/>
      <c r="I1" s="1"/>
      <c r="J1" s="1"/>
      <c r="K1" s="1"/>
      <c r="L1" s="1"/>
      <c r="M1" s="1"/>
      <c r="N1" s="1"/>
      <c r="O1" s="1"/>
      <c r="P1" s="1"/>
      <c r="Q1" s="1"/>
      <c r="R1" s="1"/>
      <c r="S1" s="1"/>
      <c r="T1" s="1"/>
      <c r="U1" s="1"/>
      <c r="V1" s="1"/>
      <c r="W1" s="1"/>
      <c r="X1" s="1"/>
      <c r="Y1" s="1"/>
      <c r="Z1" s="1"/>
    </row>
    <row r="2" spans="1:26" ht="12.75">
      <c r="A2" s="1"/>
      <c r="B2" s="1"/>
      <c r="C2" s="1"/>
      <c r="D2" s="1"/>
      <c r="E2" s="1"/>
      <c r="F2" s="1"/>
      <c r="G2" s="1"/>
      <c r="H2" s="1"/>
      <c r="I2" s="1"/>
      <c r="J2" s="1"/>
      <c r="K2" s="1"/>
      <c r="L2" s="1"/>
      <c r="M2" s="1"/>
      <c r="N2" s="1"/>
      <c r="O2" s="1"/>
      <c r="P2" s="1"/>
      <c r="Q2" s="1"/>
      <c r="R2" s="1"/>
      <c r="S2" s="1"/>
      <c r="T2" s="1"/>
      <c r="U2" s="1"/>
      <c r="V2" s="1"/>
      <c r="W2" s="1"/>
      <c r="X2" s="1"/>
      <c r="Y2" s="1"/>
      <c r="Z2" s="1"/>
    </row>
    <row r="3" spans="1:26" ht="18">
      <c r="A3" s="1"/>
      <c r="B3" s="1"/>
      <c r="C3" s="2" t="s">
        <v>29</v>
      </c>
      <c r="D3" s="1"/>
      <c r="E3" s="1"/>
      <c r="F3" s="1"/>
      <c r="G3" s="1"/>
      <c r="H3" s="1"/>
      <c r="I3" s="1"/>
      <c r="J3" s="1"/>
      <c r="K3" s="1"/>
      <c r="L3" s="20"/>
      <c r="M3" s="1"/>
      <c r="N3" s="1"/>
      <c r="O3" s="1"/>
      <c r="P3" s="1"/>
      <c r="Q3" s="1"/>
      <c r="R3" s="1"/>
      <c r="S3" s="1"/>
      <c r="T3" s="1"/>
      <c r="U3" s="1"/>
      <c r="V3" s="1"/>
      <c r="W3" s="1"/>
      <c r="X3" s="1"/>
      <c r="Y3" s="1"/>
      <c r="Z3" s="1"/>
    </row>
    <row r="4" spans="1:26" ht="12.75">
      <c r="A4" s="1"/>
      <c r="B4" s="1"/>
      <c r="C4" s="1"/>
      <c r="D4" s="1"/>
      <c r="E4" s="1"/>
      <c r="F4" s="1"/>
      <c r="G4" s="1"/>
      <c r="H4" s="1"/>
      <c r="I4" s="1"/>
      <c r="J4" s="1"/>
      <c r="K4" s="1"/>
      <c r="L4" s="1"/>
      <c r="M4" s="1"/>
      <c r="N4" s="1"/>
      <c r="O4" s="1"/>
      <c r="P4" s="1"/>
      <c r="Q4" s="1"/>
      <c r="R4" s="1"/>
      <c r="S4" s="1"/>
      <c r="T4" s="1"/>
      <c r="U4" s="1"/>
      <c r="V4" s="1"/>
      <c r="W4" s="1"/>
      <c r="X4" s="1"/>
      <c r="Y4" s="1"/>
      <c r="Z4" s="1"/>
    </row>
    <row r="5" spans="1:26" ht="18">
      <c r="A5" s="1"/>
      <c r="B5" s="1"/>
      <c r="C5" s="2" t="s">
        <v>0</v>
      </c>
      <c r="D5" s="1"/>
      <c r="E5" s="1"/>
      <c r="F5" s="1"/>
      <c r="G5" s="1"/>
      <c r="H5" s="1"/>
      <c r="I5" s="1"/>
      <c r="J5" s="1"/>
      <c r="K5" s="1"/>
      <c r="L5" s="1"/>
      <c r="M5" s="1"/>
      <c r="N5" s="1"/>
      <c r="O5" s="1"/>
      <c r="P5" s="1"/>
      <c r="Q5" s="1"/>
      <c r="R5" s="1"/>
      <c r="S5" s="1"/>
      <c r="T5" s="1"/>
      <c r="U5" s="1"/>
      <c r="V5" s="1"/>
      <c r="W5" s="1"/>
      <c r="X5" s="1"/>
      <c r="Y5" s="1"/>
      <c r="Z5" s="1"/>
    </row>
    <row r="6" spans="1:26" ht="12.75">
      <c r="A6" s="1"/>
      <c r="B6" s="1"/>
      <c r="C6" s="1"/>
      <c r="D6" s="1"/>
      <c r="E6" s="1"/>
      <c r="F6" s="1"/>
      <c r="G6" s="1"/>
      <c r="H6" s="1"/>
      <c r="I6" s="1"/>
      <c r="J6" s="1"/>
      <c r="K6" s="1"/>
      <c r="L6" s="1"/>
      <c r="M6" s="1"/>
      <c r="N6" s="1"/>
      <c r="O6" s="1"/>
      <c r="P6" s="1"/>
      <c r="Q6" s="1"/>
      <c r="R6" s="1"/>
      <c r="S6" s="1"/>
      <c r="T6" s="1"/>
      <c r="U6" s="1"/>
      <c r="V6" s="1"/>
      <c r="W6" s="1"/>
      <c r="X6" s="1"/>
      <c r="Y6" s="1"/>
      <c r="Z6" s="1"/>
    </row>
    <row r="7" spans="1:26" ht="12.75">
      <c r="A7" s="1"/>
      <c r="B7" s="1"/>
      <c r="C7" s="3" t="s">
        <v>49</v>
      </c>
      <c r="D7" s="1"/>
      <c r="E7" s="1"/>
      <c r="F7" s="1"/>
      <c r="G7" s="1"/>
      <c r="H7" s="1"/>
      <c r="I7" s="1"/>
      <c r="J7" s="1"/>
      <c r="K7" s="1"/>
      <c r="L7" s="1"/>
      <c r="M7" s="1"/>
      <c r="N7" s="1"/>
      <c r="O7" s="1"/>
      <c r="P7" s="1"/>
      <c r="Q7" s="1"/>
      <c r="R7" s="1"/>
      <c r="S7" s="1"/>
      <c r="T7" s="1"/>
      <c r="U7" s="1"/>
      <c r="V7" s="1"/>
      <c r="W7" s="1"/>
      <c r="X7" s="1"/>
      <c r="Y7" s="1"/>
      <c r="Z7" s="1"/>
    </row>
    <row r="8" spans="1:26" ht="12.75">
      <c r="A8" s="1"/>
      <c r="B8" s="1"/>
      <c r="C8" s="3"/>
      <c r="D8" s="1"/>
      <c r="E8" s="1"/>
      <c r="F8" s="1"/>
      <c r="G8" s="1"/>
      <c r="H8" s="1"/>
      <c r="I8" s="1"/>
      <c r="J8" s="1"/>
      <c r="K8" s="1"/>
      <c r="L8" s="1"/>
      <c r="M8" s="1"/>
      <c r="N8" s="1"/>
      <c r="O8" s="1"/>
      <c r="P8" s="1"/>
      <c r="Q8" s="1"/>
      <c r="R8" s="1"/>
      <c r="S8" s="1"/>
      <c r="T8" s="1"/>
      <c r="U8" s="1"/>
      <c r="V8" s="1"/>
      <c r="W8" s="1"/>
      <c r="X8" s="1"/>
      <c r="Y8" s="1"/>
      <c r="Z8" s="1"/>
    </row>
    <row r="9" spans="1:26" ht="12.75">
      <c r="A9" s="1"/>
      <c r="B9" s="1"/>
      <c r="C9" s="16" t="s">
        <v>24</v>
      </c>
      <c r="D9" s="1"/>
      <c r="E9" s="1"/>
      <c r="F9" s="1"/>
      <c r="G9" s="1"/>
      <c r="H9" s="1"/>
      <c r="I9" s="1"/>
      <c r="J9" s="1"/>
      <c r="K9" s="1"/>
      <c r="L9" s="1"/>
      <c r="M9" s="1"/>
      <c r="N9" s="1"/>
      <c r="O9" s="1"/>
      <c r="P9" s="1"/>
      <c r="Q9" s="1"/>
      <c r="R9" s="1"/>
      <c r="S9" s="1"/>
      <c r="T9" s="1"/>
      <c r="U9" s="1"/>
      <c r="V9" s="1"/>
      <c r="W9" s="1"/>
      <c r="X9" s="1"/>
      <c r="Y9" s="1"/>
      <c r="Z9" s="1"/>
    </row>
    <row r="10" spans="1:26" ht="12.75">
      <c r="A10" s="1"/>
      <c r="B10" s="1"/>
      <c r="C10" s="18" t="s">
        <v>25</v>
      </c>
      <c r="D10" s="1"/>
      <c r="E10" s="1"/>
      <c r="F10" s="1"/>
      <c r="G10" s="1"/>
      <c r="H10" s="1"/>
      <c r="I10" s="1"/>
      <c r="J10" s="1"/>
      <c r="K10" s="1"/>
      <c r="L10" s="1"/>
      <c r="M10" s="1"/>
      <c r="N10" s="1"/>
      <c r="O10" s="1"/>
      <c r="P10" s="1"/>
      <c r="Q10" s="1"/>
      <c r="R10" s="1"/>
      <c r="S10" s="1"/>
      <c r="T10" s="1"/>
      <c r="U10" s="1"/>
      <c r="V10" s="1"/>
      <c r="W10" s="1"/>
      <c r="X10" s="1"/>
      <c r="Y10" s="1"/>
      <c r="Z10" s="1"/>
    </row>
    <row r="11" spans="1:26" ht="12.75">
      <c r="A11" s="1"/>
      <c r="B11" s="1"/>
      <c r="C11" s="18"/>
      <c r="D11" s="1"/>
      <c r="E11" s="1"/>
      <c r="F11" s="1"/>
      <c r="G11" s="1"/>
      <c r="H11" s="1"/>
      <c r="I11" s="1"/>
      <c r="J11" s="1"/>
      <c r="K11" s="1"/>
      <c r="L11" s="1"/>
      <c r="M11" s="1"/>
      <c r="N11" s="1"/>
      <c r="O11" s="1"/>
      <c r="P11" s="1"/>
      <c r="Q11" s="1"/>
      <c r="R11" s="1"/>
      <c r="S11" s="1"/>
      <c r="T11" s="1"/>
      <c r="U11" s="1"/>
      <c r="V11" s="1"/>
      <c r="W11" s="1"/>
      <c r="X11" s="1"/>
      <c r="Y11" s="1"/>
      <c r="Z11" s="1"/>
    </row>
    <row r="12" spans="1:26" ht="12.75">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24" customHeight="1">
      <c r="A13" s="1"/>
      <c r="B13" s="1"/>
      <c r="C13" s="33" t="s">
        <v>13</v>
      </c>
      <c r="D13" s="34"/>
      <c r="E13" s="35"/>
      <c r="F13" s="1"/>
      <c r="G13" s="1"/>
      <c r="H13" s="1"/>
      <c r="I13" s="1"/>
      <c r="J13" s="1"/>
      <c r="K13" s="1"/>
      <c r="L13" s="1"/>
      <c r="M13" s="1"/>
      <c r="N13" s="1"/>
      <c r="O13" s="1"/>
      <c r="P13" s="1"/>
      <c r="Q13" s="1"/>
      <c r="R13" s="1"/>
      <c r="S13" s="1"/>
      <c r="T13" s="1"/>
      <c r="U13" s="1"/>
      <c r="V13" s="1"/>
      <c r="W13" s="1"/>
      <c r="X13" s="1"/>
      <c r="Y13" s="1"/>
      <c r="Z13" s="1"/>
    </row>
    <row r="14" spans="1:26" ht="31.5">
      <c r="A14" s="1"/>
      <c r="B14" s="1"/>
      <c r="C14" s="9" t="s">
        <v>14</v>
      </c>
      <c r="D14" s="10" t="s">
        <v>5</v>
      </c>
      <c r="E14" s="11" t="s">
        <v>15</v>
      </c>
      <c r="F14" s="1"/>
      <c r="G14" s="1"/>
      <c r="H14" s="1"/>
      <c r="I14" s="1"/>
      <c r="J14" s="1"/>
      <c r="K14" s="1"/>
      <c r="L14" s="1"/>
      <c r="M14" s="1"/>
      <c r="N14" s="1"/>
      <c r="O14" s="1"/>
      <c r="P14" s="1"/>
      <c r="Q14" s="1"/>
      <c r="R14" s="1"/>
      <c r="S14" s="1"/>
      <c r="T14" s="1"/>
      <c r="U14" s="1"/>
      <c r="V14" s="1"/>
      <c r="W14" s="1"/>
      <c r="X14" s="1"/>
      <c r="Y14" s="1"/>
      <c r="Z14" s="1"/>
    </row>
    <row r="15" spans="1:26" ht="15.75">
      <c r="A15" s="1"/>
      <c r="B15" s="1"/>
      <c r="C15" s="14" t="s">
        <v>16</v>
      </c>
      <c r="D15" s="25">
        <f>D33</f>
        <v>40</v>
      </c>
      <c r="E15" s="26">
        <f>H33</f>
        <v>24.583333333333336</v>
      </c>
      <c r="F15" s="1"/>
      <c r="G15" s="1"/>
      <c r="H15" s="1"/>
      <c r="I15" s="1"/>
      <c r="J15" s="1"/>
      <c r="K15" s="1"/>
      <c r="L15" s="1"/>
      <c r="M15" s="1"/>
      <c r="N15" s="1"/>
      <c r="O15" s="1"/>
      <c r="P15" s="1"/>
      <c r="Q15" s="1"/>
      <c r="R15" s="1"/>
      <c r="S15" s="1"/>
      <c r="T15" s="1"/>
      <c r="U15" s="1"/>
      <c r="V15" s="1"/>
      <c r="W15" s="1"/>
      <c r="X15" s="1"/>
      <c r="Y15" s="1"/>
      <c r="Z15" s="1"/>
    </row>
    <row r="16" spans="1:26" ht="15.75">
      <c r="A16" s="1"/>
      <c r="B16" s="1"/>
      <c r="C16" s="14" t="s">
        <v>17</v>
      </c>
      <c r="D16" s="25">
        <f>D43</f>
        <v>172</v>
      </c>
      <c r="E16" s="26">
        <f>H43</f>
        <v>22.952380952380953</v>
      </c>
      <c r="F16" s="1"/>
      <c r="G16" s="1"/>
      <c r="H16" s="1"/>
      <c r="I16" s="1"/>
      <c r="J16" s="1"/>
      <c r="K16" s="1"/>
      <c r="L16" s="1"/>
      <c r="M16" s="1"/>
      <c r="N16" s="1"/>
      <c r="O16" s="1"/>
      <c r="P16" s="1"/>
      <c r="Q16" s="1"/>
      <c r="R16" s="1"/>
      <c r="S16" s="1"/>
      <c r="T16" s="1"/>
      <c r="U16" s="1"/>
      <c r="V16" s="1"/>
      <c r="W16" s="1"/>
      <c r="X16" s="1"/>
      <c r="Y16" s="1"/>
      <c r="Z16" s="1"/>
    </row>
    <row r="17" spans="1:26" ht="15.75">
      <c r="A17" s="1"/>
      <c r="B17" s="1"/>
      <c r="C17" s="14" t="s">
        <v>18</v>
      </c>
      <c r="D17" s="25">
        <f>D53</f>
        <v>40</v>
      </c>
      <c r="E17" s="26">
        <f>H53</f>
        <v>10.5</v>
      </c>
      <c r="F17" s="1"/>
      <c r="G17" s="1"/>
      <c r="H17" s="1"/>
      <c r="I17" s="1"/>
      <c r="J17" s="1"/>
      <c r="K17" s="1"/>
      <c r="L17" s="1"/>
      <c r="M17" s="1"/>
      <c r="N17" s="1"/>
      <c r="O17" s="1"/>
      <c r="P17" s="1"/>
      <c r="Q17" s="1"/>
      <c r="R17" s="1"/>
      <c r="S17" s="1"/>
      <c r="T17" s="1"/>
      <c r="U17" s="1"/>
      <c r="V17" s="1"/>
      <c r="W17" s="1"/>
      <c r="X17" s="1"/>
      <c r="Y17" s="1"/>
      <c r="Z17" s="1"/>
    </row>
    <row r="18" spans="1:26" ht="15.75">
      <c r="A18" s="1"/>
      <c r="B18" s="1"/>
      <c r="C18" s="14" t="s">
        <v>19</v>
      </c>
      <c r="D18" s="25">
        <f>D62</f>
        <v>252</v>
      </c>
      <c r="E18" s="26">
        <f>H62</f>
        <v>112.5</v>
      </c>
      <c r="F18" s="1"/>
      <c r="G18" s="1"/>
      <c r="H18" s="1"/>
      <c r="I18" s="1"/>
      <c r="J18" s="1"/>
      <c r="K18" s="1"/>
      <c r="L18" s="1"/>
      <c r="M18" s="1"/>
      <c r="N18" s="1"/>
      <c r="O18" s="1"/>
      <c r="P18" s="1"/>
      <c r="Q18" s="1"/>
      <c r="R18" s="1"/>
      <c r="S18" s="1"/>
      <c r="T18" s="1"/>
      <c r="U18" s="1"/>
      <c r="V18" s="1"/>
      <c r="W18" s="1"/>
      <c r="X18" s="1"/>
      <c r="Y18" s="1"/>
      <c r="Z18" s="1"/>
    </row>
    <row r="19" spans="1:26" ht="15.75">
      <c r="A19" s="1"/>
      <c r="B19" s="1"/>
      <c r="C19" s="14" t="s">
        <v>43</v>
      </c>
      <c r="D19" s="25">
        <f>D71</f>
        <v>32</v>
      </c>
      <c r="E19" s="26">
        <f>H71</f>
        <v>1116</v>
      </c>
      <c r="F19" s="1"/>
      <c r="G19" s="1"/>
      <c r="H19" s="1"/>
      <c r="I19" s="1"/>
      <c r="J19" s="1"/>
      <c r="K19" s="1"/>
      <c r="L19" s="1"/>
      <c r="M19" s="1"/>
      <c r="N19" s="1"/>
      <c r="O19" s="1"/>
      <c r="P19" s="1"/>
      <c r="Q19" s="1"/>
      <c r="R19" s="1"/>
      <c r="S19" s="1"/>
      <c r="T19" s="1"/>
      <c r="U19" s="1"/>
      <c r="V19" s="1"/>
      <c r="W19" s="1"/>
      <c r="X19" s="1"/>
      <c r="Y19" s="1"/>
      <c r="Z19" s="1"/>
    </row>
    <row r="20" spans="1:26" ht="15.75">
      <c r="A20" s="1"/>
      <c r="B20" s="1"/>
      <c r="C20" s="14" t="s">
        <v>20</v>
      </c>
      <c r="D20" s="25">
        <f>D80</f>
        <v>220</v>
      </c>
      <c r="E20" s="26">
        <f>H80</f>
        <v>1950</v>
      </c>
      <c r="F20" s="1"/>
      <c r="G20" s="1"/>
      <c r="H20" s="1"/>
      <c r="I20" s="1"/>
      <c r="J20" s="1"/>
      <c r="K20" s="1"/>
      <c r="L20" s="1"/>
      <c r="M20" s="1"/>
      <c r="N20" s="1"/>
      <c r="O20" s="1"/>
      <c r="P20" s="1"/>
      <c r="Q20" s="1"/>
      <c r="R20" s="1"/>
      <c r="S20" s="1"/>
      <c r="T20" s="1"/>
      <c r="U20" s="1"/>
      <c r="V20" s="1"/>
      <c r="W20" s="1"/>
      <c r="X20" s="1"/>
      <c r="Y20" s="1"/>
      <c r="Z20" s="1"/>
    </row>
    <row r="21" spans="1:26" ht="15.75">
      <c r="A21" s="1"/>
      <c r="B21" s="1"/>
      <c r="C21" s="14" t="s">
        <v>21</v>
      </c>
      <c r="D21" s="28"/>
      <c r="E21" s="29">
        <f>H87</f>
        <v>200</v>
      </c>
      <c r="F21" s="1"/>
      <c r="G21" s="1"/>
      <c r="H21" s="1"/>
      <c r="I21" s="1"/>
      <c r="J21" s="1"/>
      <c r="K21" s="1"/>
      <c r="L21" s="1"/>
      <c r="M21" s="1"/>
      <c r="N21" s="1"/>
      <c r="O21" s="1"/>
      <c r="P21" s="1"/>
      <c r="Q21" s="1"/>
      <c r="R21" s="1"/>
      <c r="S21" s="1"/>
      <c r="T21" s="1"/>
      <c r="U21" s="1"/>
      <c r="V21" s="1"/>
      <c r="W21" s="1"/>
      <c r="X21" s="1"/>
      <c r="Y21" s="1"/>
      <c r="Z21" s="1"/>
    </row>
    <row r="22" spans="1:26" ht="15.75">
      <c r="A22" s="1"/>
      <c r="B22" s="1"/>
      <c r="C22" s="15" t="s">
        <v>23</v>
      </c>
      <c r="D22" s="21">
        <f>SUM(D15:D17)</f>
        <v>252</v>
      </c>
      <c r="E22" s="21">
        <f>SUM(E15:E20)</f>
        <v>3236.535714285714</v>
      </c>
      <c r="F22" s="1"/>
      <c r="G22" s="1"/>
      <c r="H22" s="1"/>
      <c r="I22" s="1"/>
      <c r="J22" s="1"/>
      <c r="K22" s="1"/>
      <c r="L22" s="1"/>
      <c r="M22" s="1"/>
      <c r="N22" s="1"/>
      <c r="O22" s="1"/>
      <c r="P22" s="1"/>
      <c r="Q22" s="1"/>
      <c r="R22" s="1"/>
      <c r="S22" s="1"/>
      <c r="T22" s="1"/>
      <c r="U22" s="1"/>
      <c r="V22" s="1"/>
      <c r="W22" s="1"/>
      <c r="X22" s="1"/>
      <c r="Y22" s="1"/>
      <c r="Z22" s="1"/>
    </row>
    <row r="23" spans="1:26" ht="12.7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8.75" customHeight="1">
      <c r="A26" s="1"/>
      <c r="B26" s="1"/>
      <c r="C26" s="30" t="s">
        <v>7</v>
      </c>
      <c r="D26" s="31"/>
      <c r="E26" s="31"/>
      <c r="F26" s="31"/>
      <c r="G26" s="31"/>
      <c r="H26" s="32"/>
      <c r="I26" s="4"/>
      <c r="J26" s="1"/>
      <c r="K26" s="1"/>
      <c r="L26" s="1"/>
      <c r="M26" s="1"/>
      <c r="N26" s="1"/>
      <c r="O26" s="1"/>
      <c r="P26" s="1"/>
      <c r="Q26" s="1"/>
      <c r="R26" s="1"/>
      <c r="S26" s="1"/>
      <c r="T26" s="1"/>
      <c r="U26" s="1"/>
      <c r="V26" s="1"/>
      <c r="W26" s="1"/>
      <c r="X26" s="1"/>
      <c r="Y26" s="1"/>
      <c r="Z26" s="1"/>
    </row>
    <row r="27" spans="1:26" ht="29.25" customHeight="1">
      <c r="A27" s="1"/>
      <c r="B27" s="1"/>
      <c r="C27" s="6" t="s">
        <v>1</v>
      </c>
      <c r="D27" s="7" t="s">
        <v>5</v>
      </c>
      <c r="E27" s="5" t="s">
        <v>2</v>
      </c>
      <c r="F27" s="5" t="s">
        <v>3</v>
      </c>
      <c r="G27" s="7" t="s">
        <v>4</v>
      </c>
      <c r="H27" s="8" t="s">
        <v>6</v>
      </c>
      <c r="I27" s="4"/>
      <c r="J27" s="1"/>
      <c r="K27" s="1"/>
      <c r="L27" s="1"/>
      <c r="M27" s="1"/>
      <c r="N27" s="1"/>
      <c r="O27" s="1"/>
      <c r="P27" s="1"/>
      <c r="Q27" s="1"/>
      <c r="R27" s="1"/>
      <c r="S27" s="1"/>
      <c r="T27" s="1"/>
      <c r="U27" s="1"/>
      <c r="V27" s="1"/>
      <c r="W27" s="1"/>
      <c r="X27" s="1"/>
      <c r="Y27" s="1"/>
      <c r="Z27" s="1"/>
    </row>
    <row r="28" spans="1:26" ht="12.75">
      <c r="A28" s="1"/>
      <c r="B28" s="1"/>
      <c r="C28" s="12" t="s">
        <v>8</v>
      </c>
      <c r="D28" s="27">
        <v>20</v>
      </c>
      <c r="E28" s="22">
        <v>0</v>
      </c>
      <c r="F28" s="23">
        <f>D28*E28</f>
        <v>0</v>
      </c>
      <c r="G28" s="12">
        <v>1</v>
      </c>
      <c r="H28" s="23">
        <f>F28/G28</f>
        <v>0</v>
      </c>
      <c r="I28" s="1"/>
      <c r="J28" s="1"/>
      <c r="K28" s="1"/>
      <c r="L28" s="1"/>
      <c r="M28" s="1"/>
      <c r="N28" s="1"/>
      <c r="O28" s="1"/>
      <c r="P28" s="1"/>
      <c r="Q28" s="1"/>
      <c r="R28" s="1"/>
      <c r="S28" s="1"/>
      <c r="T28" s="1"/>
      <c r="U28" s="1"/>
      <c r="V28" s="1"/>
      <c r="W28" s="1"/>
      <c r="X28" s="1"/>
      <c r="Y28" s="1"/>
      <c r="Z28" s="1"/>
    </row>
    <row r="29" spans="1:26" ht="12.75">
      <c r="A29" s="1"/>
      <c r="B29" s="1"/>
      <c r="C29" s="12" t="s">
        <v>9</v>
      </c>
      <c r="D29" s="27">
        <v>5</v>
      </c>
      <c r="E29" s="22">
        <v>10</v>
      </c>
      <c r="F29" s="23">
        <f>D29*E29</f>
        <v>50</v>
      </c>
      <c r="G29" s="12">
        <v>15</v>
      </c>
      <c r="H29" s="23">
        <f>F29/G29</f>
        <v>3.3333333333333335</v>
      </c>
      <c r="I29" s="1"/>
      <c r="J29" s="1"/>
      <c r="K29" s="1"/>
      <c r="L29" s="1"/>
      <c r="M29" s="1"/>
      <c r="N29" s="1"/>
      <c r="O29" s="1"/>
      <c r="P29" s="1"/>
      <c r="Q29" s="1"/>
      <c r="R29" s="1"/>
      <c r="S29" s="1"/>
      <c r="T29" s="1"/>
      <c r="U29" s="1"/>
      <c r="V29" s="1"/>
      <c r="W29" s="1"/>
      <c r="X29" s="1"/>
      <c r="Y29" s="1"/>
      <c r="Z29" s="1"/>
    </row>
    <row r="30" spans="1:26" ht="12.75">
      <c r="A30" s="1"/>
      <c r="B30" s="1"/>
      <c r="C30" s="12" t="s">
        <v>10</v>
      </c>
      <c r="D30" s="27">
        <v>5</v>
      </c>
      <c r="E30" s="22">
        <v>30</v>
      </c>
      <c r="F30" s="23">
        <f>D30*E30</f>
        <v>150</v>
      </c>
      <c r="G30" s="12">
        <v>15</v>
      </c>
      <c r="H30" s="23">
        <f>F30/G30</f>
        <v>10</v>
      </c>
      <c r="I30" s="1"/>
      <c r="J30" s="1"/>
      <c r="K30" s="1"/>
      <c r="L30" s="1"/>
      <c r="M30" s="1"/>
      <c r="N30" s="1"/>
      <c r="O30" s="1"/>
      <c r="P30" s="1"/>
      <c r="Q30" s="1"/>
      <c r="R30" s="1"/>
      <c r="S30" s="1"/>
      <c r="T30" s="1"/>
      <c r="U30" s="1"/>
      <c r="V30" s="1"/>
      <c r="W30" s="1"/>
      <c r="X30" s="1"/>
      <c r="Y30" s="1"/>
      <c r="Z30" s="1"/>
    </row>
    <row r="31" spans="1:26" ht="12.75">
      <c r="A31" s="1"/>
      <c r="B31" s="1"/>
      <c r="C31" s="12" t="s">
        <v>11</v>
      </c>
      <c r="D31" s="27">
        <v>5</v>
      </c>
      <c r="E31" s="22">
        <v>15</v>
      </c>
      <c r="F31" s="23">
        <f>D31*E31</f>
        <v>75</v>
      </c>
      <c r="G31" s="12">
        <v>20</v>
      </c>
      <c r="H31" s="23">
        <f>F31/G31</f>
        <v>3.75</v>
      </c>
      <c r="I31" s="1"/>
      <c r="J31" s="1"/>
      <c r="K31" s="1"/>
      <c r="L31" s="1"/>
      <c r="M31" s="1"/>
      <c r="N31" s="1"/>
      <c r="O31" s="1"/>
      <c r="P31" s="1"/>
      <c r="Q31" s="1"/>
      <c r="R31" s="1"/>
      <c r="S31" s="1"/>
      <c r="T31" s="1"/>
      <c r="U31" s="1"/>
      <c r="V31" s="1"/>
      <c r="W31" s="1"/>
      <c r="X31" s="1"/>
      <c r="Y31" s="1"/>
      <c r="Z31" s="1"/>
    </row>
    <row r="32" spans="1:26" ht="12.75">
      <c r="A32" s="1"/>
      <c r="B32" s="1"/>
      <c r="C32" s="12" t="s">
        <v>12</v>
      </c>
      <c r="D32" s="27">
        <v>5</v>
      </c>
      <c r="E32" s="22">
        <v>30</v>
      </c>
      <c r="F32" s="23">
        <f>D32*E32</f>
        <v>150</v>
      </c>
      <c r="G32" s="12">
        <v>20</v>
      </c>
      <c r="H32" s="23">
        <f>F32/G32</f>
        <v>7.5</v>
      </c>
      <c r="I32" s="1"/>
      <c r="J32" s="1"/>
      <c r="K32" s="1"/>
      <c r="L32" s="1"/>
      <c r="M32" s="1"/>
      <c r="N32" s="1"/>
      <c r="O32" s="1"/>
      <c r="P32" s="1"/>
      <c r="Q32" s="1"/>
      <c r="R32" s="1"/>
      <c r="S32" s="1"/>
      <c r="T32" s="1"/>
      <c r="U32" s="1"/>
      <c r="V32" s="1"/>
      <c r="W32" s="1"/>
      <c r="X32" s="1"/>
      <c r="Y32" s="1"/>
      <c r="Z32" s="1"/>
    </row>
    <row r="33" spans="1:26" ht="12.75">
      <c r="A33" s="1"/>
      <c r="B33" s="1"/>
      <c r="C33" s="13" t="s">
        <v>22</v>
      </c>
      <c r="D33" s="24">
        <f>SUM(D28:D32)</f>
        <v>40</v>
      </c>
      <c r="E33" s="19"/>
      <c r="F33" s="24">
        <f>SUM(F28:F32)</f>
        <v>425</v>
      </c>
      <c r="G33" s="17">
        <f>SUM(G28:G32)</f>
        <v>71</v>
      </c>
      <c r="H33" s="24">
        <f>SUM(H28:H32)</f>
        <v>24.583333333333336</v>
      </c>
      <c r="I33" s="1"/>
      <c r="J33" s="1"/>
      <c r="K33" s="1"/>
      <c r="L33" s="1"/>
      <c r="M33" s="1"/>
      <c r="N33" s="1"/>
      <c r="O33" s="1"/>
      <c r="P33" s="1"/>
      <c r="Q33" s="1"/>
      <c r="R33" s="1"/>
      <c r="S33" s="1"/>
      <c r="T33" s="1"/>
      <c r="U33" s="1"/>
      <c r="V33" s="1"/>
      <c r="W33" s="1"/>
      <c r="X33" s="1"/>
      <c r="Y33" s="1"/>
      <c r="Z33" s="1"/>
    </row>
    <row r="34" spans="1:26" ht="12.7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8" customHeight="1">
      <c r="A36" s="1"/>
      <c r="B36" s="1"/>
      <c r="C36" s="30" t="s">
        <v>26</v>
      </c>
      <c r="D36" s="31"/>
      <c r="E36" s="31"/>
      <c r="F36" s="31"/>
      <c r="G36" s="31"/>
      <c r="H36" s="32"/>
      <c r="I36" s="1"/>
      <c r="J36" s="1"/>
      <c r="K36" s="1"/>
      <c r="L36" s="1"/>
      <c r="M36" s="1"/>
      <c r="N36" s="1"/>
      <c r="O36" s="1"/>
      <c r="P36" s="1"/>
      <c r="Q36" s="1"/>
      <c r="R36" s="1"/>
      <c r="S36" s="1"/>
      <c r="T36" s="1"/>
      <c r="U36" s="1"/>
      <c r="V36" s="1"/>
      <c r="W36" s="1"/>
      <c r="X36" s="1"/>
      <c r="Y36" s="1"/>
      <c r="Z36" s="1"/>
    </row>
    <row r="37" spans="1:26" ht="30" customHeight="1">
      <c r="A37" s="1"/>
      <c r="B37" s="1"/>
      <c r="C37" s="6" t="s">
        <v>1</v>
      </c>
      <c r="D37" s="7" t="s">
        <v>5</v>
      </c>
      <c r="E37" s="5" t="s">
        <v>2</v>
      </c>
      <c r="F37" s="5" t="s">
        <v>3</v>
      </c>
      <c r="G37" s="7" t="s">
        <v>4</v>
      </c>
      <c r="H37" s="8" t="s">
        <v>6</v>
      </c>
      <c r="I37" s="1"/>
      <c r="J37" s="1"/>
      <c r="K37" s="1"/>
      <c r="L37" s="1"/>
      <c r="M37" s="1"/>
      <c r="N37" s="1"/>
      <c r="O37" s="1"/>
      <c r="P37" s="1"/>
      <c r="Q37" s="1"/>
      <c r="R37" s="1"/>
      <c r="S37" s="1"/>
      <c r="T37" s="1"/>
      <c r="U37" s="1"/>
      <c r="V37" s="1"/>
      <c r="W37" s="1"/>
      <c r="X37" s="1"/>
      <c r="Y37" s="1"/>
      <c r="Z37" s="1"/>
    </row>
    <row r="38" spans="1:26" ht="12.75">
      <c r="A38" s="1"/>
      <c r="B38" s="1"/>
      <c r="C38" s="12" t="s">
        <v>8</v>
      </c>
      <c r="D38" s="27">
        <v>100</v>
      </c>
      <c r="E38" s="22">
        <v>0</v>
      </c>
      <c r="F38" s="23">
        <f>D38*E38</f>
        <v>0</v>
      </c>
      <c r="G38" s="12">
        <v>1</v>
      </c>
      <c r="H38" s="23">
        <f>F38/G38</f>
        <v>0</v>
      </c>
      <c r="I38" s="1"/>
      <c r="J38" s="1"/>
      <c r="K38" s="1"/>
      <c r="L38" s="1"/>
      <c r="M38" s="1"/>
      <c r="N38" s="1"/>
      <c r="O38" s="1"/>
      <c r="P38" s="1"/>
      <c r="Q38" s="1"/>
      <c r="R38" s="1"/>
      <c r="S38" s="1"/>
      <c r="T38" s="1"/>
      <c r="U38" s="1"/>
      <c r="V38" s="1"/>
      <c r="W38" s="1"/>
      <c r="X38" s="1"/>
      <c r="Y38" s="1"/>
      <c r="Z38" s="1"/>
    </row>
    <row r="39" spans="1:26" ht="12.75">
      <c r="A39" s="1"/>
      <c r="B39" s="1"/>
      <c r="C39" s="12" t="s">
        <v>9</v>
      </c>
      <c r="D39" s="27">
        <v>20</v>
      </c>
      <c r="E39" s="22">
        <v>2</v>
      </c>
      <c r="F39" s="23">
        <f>D39*E39</f>
        <v>40</v>
      </c>
      <c r="G39" s="12">
        <v>12</v>
      </c>
      <c r="H39" s="23">
        <f>F39/G39</f>
        <v>3.3333333333333335</v>
      </c>
      <c r="I39" s="1"/>
      <c r="J39" s="1"/>
      <c r="K39" s="1"/>
      <c r="L39" s="1"/>
      <c r="M39" s="1"/>
      <c r="N39" s="1"/>
      <c r="O39" s="1"/>
      <c r="P39" s="1"/>
      <c r="Q39" s="1"/>
      <c r="R39" s="1"/>
      <c r="S39" s="1"/>
      <c r="T39" s="1"/>
      <c r="U39" s="1"/>
      <c r="V39" s="1"/>
      <c r="W39" s="1"/>
      <c r="X39" s="1"/>
      <c r="Y39" s="1"/>
      <c r="Z39" s="1"/>
    </row>
    <row r="40" spans="1:26" ht="12.75">
      <c r="A40" s="1"/>
      <c r="B40" s="1"/>
      <c r="C40" s="12" t="s">
        <v>10</v>
      </c>
      <c r="D40" s="27">
        <v>10</v>
      </c>
      <c r="E40" s="22">
        <v>6</v>
      </c>
      <c r="F40" s="23">
        <f>D40*E40</f>
        <v>60</v>
      </c>
      <c r="G40" s="12">
        <v>14</v>
      </c>
      <c r="H40" s="23">
        <f>F40/G40</f>
        <v>4.285714285714286</v>
      </c>
      <c r="I40" s="1"/>
      <c r="J40" s="1"/>
      <c r="K40" s="1"/>
      <c r="L40" s="1"/>
      <c r="M40" s="1"/>
      <c r="N40" s="1"/>
      <c r="O40" s="1"/>
      <c r="P40" s="1"/>
      <c r="Q40" s="1"/>
      <c r="R40" s="1"/>
      <c r="S40" s="1"/>
      <c r="T40" s="1"/>
      <c r="U40" s="1"/>
      <c r="V40" s="1"/>
      <c r="W40" s="1"/>
      <c r="X40" s="1"/>
      <c r="Y40" s="1"/>
      <c r="Z40" s="1"/>
    </row>
    <row r="41" spans="1:26" ht="12.75">
      <c r="A41" s="1"/>
      <c r="B41" s="1"/>
      <c r="C41" s="12" t="s">
        <v>11</v>
      </c>
      <c r="D41" s="27">
        <v>10</v>
      </c>
      <c r="E41" s="22">
        <v>3</v>
      </c>
      <c r="F41" s="23">
        <f>D41*E41</f>
        <v>30</v>
      </c>
      <c r="G41" s="12">
        <v>15</v>
      </c>
      <c r="H41" s="23">
        <f>F41/G41</f>
        <v>2</v>
      </c>
      <c r="I41" s="1"/>
      <c r="J41" s="1"/>
      <c r="K41" s="1"/>
      <c r="L41" s="1"/>
      <c r="M41" s="1"/>
      <c r="N41" s="1"/>
      <c r="O41" s="1"/>
      <c r="P41" s="1"/>
      <c r="Q41" s="1"/>
      <c r="R41" s="1"/>
      <c r="S41" s="1"/>
      <c r="T41" s="1"/>
      <c r="U41" s="1"/>
      <c r="V41" s="1"/>
      <c r="W41" s="1"/>
      <c r="X41" s="1"/>
      <c r="Y41" s="1"/>
      <c r="Z41" s="1"/>
    </row>
    <row r="42" spans="1:26" ht="12.75">
      <c r="A42" s="1"/>
      <c r="B42" s="1"/>
      <c r="C42" s="12" t="s">
        <v>12</v>
      </c>
      <c r="D42" s="27">
        <v>32</v>
      </c>
      <c r="E42" s="22">
        <v>5</v>
      </c>
      <c r="F42" s="23">
        <f>D42*E42</f>
        <v>160</v>
      </c>
      <c r="G42" s="12">
        <v>12</v>
      </c>
      <c r="H42" s="23">
        <f>F42/G42</f>
        <v>13.333333333333334</v>
      </c>
      <c r="I42" s="1"/>
      <c r="J42" s="1"/>
      <c r="K42" s="1"/>
      <c r="L42" s="1"/>
      <c r="M42" s="1"/>
      <c r="N42" s="1"/>
      <c r="O42" s="1"/>
      <c r="P42" s="1"/>
      <c r="Q42" s="1"/>
      <c r="R42" s="1"/>
      <c r="S42" s="1"/>
      <c r="T42" s="1"/>
      <c r="U42" s="1"/>
      <c r="V42" s="1"/>
      <c r="W42" s="1"/>
      <c r="X42" s="1"/>
      <c r="Y42" s="1"/>
      <c r="Z42" s="1"/>
    </row>
    <row r="43" spans="1:26" ht="12.75">
      <c r="A43" s="1"/>
      <c r="B43" s="1"/>
      <c r="C43" s="13" t="s">
        <v>22</v>
      </c>
      <c r="D43" s="24">
        <f>SUM(D38:D42)</f>
        <v>172</v>
      </c>
      <c r="E43" s="19"/>
      <c r="F43" s="24">
        <f>SUM(F38:F42)</f>
        <v>290</v>
      </c>
      <c r="G43" s="17">
        <f>SUM(G38:G42)</f>
        <v>54</v>
      </c>
      <c r="H43" s="24">
        <f>SUM(H38:H42)</f>
        <v>22.952380952380953</v>
      </c>
      <c r="I43" s="1"/>
      <c r="J43" s="1"/>
      <c r="K43" s="1"/>
      <c r="L43" s="1"/>
      <c r="M43" s="1"/>
      <c r="N43" s="1"/>
      <c r="O43" s="1"/>
      <c r="P43" s="1"/>
      <c r="Q43" s="1"/>
      <c r="R43" s="1"/>
      <c r="S43" s="1"/>
      <c r="T43" s="1"/>
      <c r="U43" s="1"/>
      <c r="V43" s="1"/>
      <c r="W43" s="1"/>
      <c r="X43" s="1"/>
      <c r="Y43" s="1"/>
      <c r="Z43" s="1"/>
    </row>
    <row r="44" spans="1:26" ht="12.7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8.75" customHeight="1">
      <c r="A46" s="1"/>
      <c r="B46" s="1"/>
      <c r="C46" s="30" t="s">
        <v>27</v>
      </c>
      <c r="D46" s="31"/>
      <c r="E46" s="31"/>
      <c r="F46" s="31"/>
      <c r="G46" s="31"/>
      <c r="H46" s="32"/>
      <c r="I46" s="1"/>
      <c r="J46" s="1"/>
      <c r="K46" s="1"/>
      <c r="L46" s="1"/>
      <c r="M46" s="1"/>
      <c r="N46" s="1"/>
      <c r="O46" s="1"/>
      <c r="P46" s="1"/>
      <c r="Q46" s="1"/>
      <c r="R46" s="1"/>
      <c r="S46" s="1"/>
      <c r="T46" s="1"/>
      <c r="U46" s="1"/>
      <c r="V46" s="1"/>
      <c r="W46" s="1"/>
      <c r="X46" s="1"/>
      <c r="Y46" s="1"/>
      <c r="Z46" s="1"/>
    </row>
    <row r="47" spans="1:26" ht="32.25" customHeight="1">
      <c r="A47" s="1"/>
      <c r="B47" s="1"/>
      <c r="C47" s="6" t="s">
        <v>1</v>
      </c>
      <c r="D47" s="7" t="s">
        <v>5</v>
      </c>
      <c r="E47" s="5" t="s">
        <v>2</v>
      </c>
      <c r="F47" s="5" t="s">
        <v>3</v>
      </c>
      <c r="G47" s="7" t="s">
        <v>4</v>
      </c>
      <c r="H47" s="8" t="s">
        <v>6</v>
      </c>
      <c r="I47" s="1"/>
      <c r="J47" s="1"/>
      <c r="K47" s="1"/>
      <c r="L47" s="1"/>
      <c r="M47" s="1"/>
      <c r="N47" s="1"/>
      <c r="O47" s="1"/>
      <c r="P47" s="1"/>
      <c r="Q47" s="1"/>
      <c r="R47" s="1"/>
      <c r="S47" s="1"/>
      <c r="T47" s="1"/>
      <c r="U47" s="1"/>
      <c r="V47" s="1"/>
      <c r="W47" s="1"/>
      <c r="X47" s="1"/>
      <c r="Y47" s="1"/>
      <c r="Z47" s="1"/>
    </row>
    <row r="48" spans="1:26" ht="12.75">
      <c r="A48" s="1"/>
      <c r="B48" s="1"/>
      <c r="C48" s="12" t="s">
        <v>8</v>
      </c>
      <c r="D48" s="27">
        <v>20</v>
      </c>
      <c r="E48" s="22">
        <v>0</v>
      </c>
      <c r="F48" s="23">
        <f>D48*E48</f>
        <v>0</v>
      </c>
      <c r="G48" s="12">
        <v>1</v>
      </c>
      <c r="H48" s="23">
        <f>F48/G48</f>
        <v>0</v>
      </c>
      <c r="I48" s="1"/>
      <c r="J48" s="1"/>
      <c r="K48" s="1"/>
      <c r="L48" s="1"/>
      <c r="M48" s="1"/>
      <c r="N48" s="1"/>
      <c r="O48" s="1"/>
      <c r="P48" s="1"/>
      <c r="Q48" s="1"/>
      <c r="R48" s="1"/>
      <c r="S48" s="1"/>
      <c r="T48" s="1"/>
      <c r="U48" s="1"/>
      <c r="V48" s="1"/>
      <c r="W48" s="1"/>
      <c r="X48" s="1"/>
      <c r="Y48" s="1"/>
      <c r="Z48" s="1"/>
    </row>
    <row r="49" spans="1:26" ht="12.75">
      <c r="A49" s="1"/>
      <c r="B49" s="1"/>
      <c r="C49" s="12" t="s">
        <v>9</v>
      </c>
      <c r="D49" s="27">
        <v>5</v>
      </c>
      <c r="E49" s="22">
        <v>2</v>
      </c>
      <c r="F49" s="23">
        <f>D49*E49</f>
        <v>10</v>
      </c>
      <c r="G49" s="12">
        <v>2</v>
      </c>
      <c r="H49" s="23">
        <f>F49/G49</f>
        <v>5</v>
      </c>
      <c r="I49" s="1"/>
      <c r="J49" s="1"/>
      <c r="K49" s="1"/>
      <c r="L49" s="1"/>
      <c r="M49" s="1"/>
      <c r="N49" s="1"/>
      <c r="O49" s="1"/>
      <c r="P49" s="1"/>
      <c r="Q49" s="1"/>
      <c r="R49" s="1"/>
      <c r="S49" s="1"/>
      <c r="T49" s="1"/>
      <c r="U49" s="1"/>
      <c r="V49" s="1"/>
      <c r="W49" s="1"/>
      <c r="X49" s="1"/>
      <c r="Y49" s="1"/>
      <c r="Z49" s="1"/>
    </row>
    <row r="50" spans="1:26" ht="12.75">
      <c r="A50" s="1"/>
      <c r="B50" s="1"/>
      <c r="C50" s="12" t="s">
        <v>10</v>
      </c>
      <c r="D50" s="27">
        <v>5</v>
      </c>
      <c r="E50" s="22">
        <v>6</v>
      </c>
      <c r="F50" s="23">
        <f>D50*E50</f>
        <v>30</v>
      </c>
      <c r="G50" s="12">
        <v>10</v>
      </c>
      <c r="H50" s="23">
        <f>F50/G50</f>
        <v>3</v>
      </c>
      <c r="I50" s="1"/>
      <c r="J50" s="1"/>
      <c r="K50" s="1"/>
      <c r="L50" s="1"/>
      <c r="M50" s="1"/>
      <c r="N50" s="1"/>
      <c r="O50" s="1"/>
      <c r="P50" s="1"/>
      <c r="Q50" s="1"/>
      <c r="R50" s="1"/>
      <c r="S50" s="1"/>
      <c r="T50" s="1"/>
      <c r="U50" s="1"/>
      <c r="V50" s="1"/>
      <c r="W50" s="1"/>
      <c r="X50" s="1"/>
      <c r="Y50" s="1"/>
      <c r="Z50" s="1"/>
    </row>
    <row r="51" spans="1:26" ht="12.75">
      <c r="A51" s="1"/>
      <c r="B51" s="1"/>
      <c r="C51" s="12" t="s">
        <v>11</v>
      </c>
      <c r="D51" s="27">
        <v>5</v>
      </c>
      <c r="E51" s="22">
        <v>3</v>
      </c>
      <c r="F51" s="23">
        <f>D51*E51</f>
        <v>15</v>
      </c>
      <c r="G51" s="12">
        <v>12</v>
      </c>
      <c r="H51" s="23">
        <f>F51/G51</f>
        <v>1.25</v>
      </c>
      <c r="I51" s="1"/>
      <c r="J51" s="1"/>
      <c r="K51" s="1"/>
      <c r="L51" s="1"/>
      <c r="M51" s="1"/>
      <c r="N51" s="1"/>
      <c r="O51" s="1"/>
      <c r="P51" s="1"/>
      <c r="Q51" s="1"/>
      <c r="R51" s="1"/>
      <c r="S51" s="1"/>
      <c r="T51" s="1"/>
      <c r="U51" s="1"/>
      <c r="V51" s="1"/>
      <c r="W51" s="1"/>
      <c r="X51" s="1"/>
      <c r="Y51" s="1"/>
      <c r="Z51" s="1"/>
    </row>
    <row r="52" spans="1:26" ht="12.75">
      <c r="A52" s="1"/>
      <c r="B52" s="1"/>
      <c r="C52" s="12" t="s">
        <v>12</v>
      </c>
      <c r="D52" s="27">
        <v>5</v>
      </c>
      <c r="E52" s="22">
        <v>5</v>
      </c>
      <c r="F52" s="23">
        <f>D52*E52</f>
        <v>25</v>
      </c>
      <c r="G52" s="12">
        <v>20</v>
      </c>
      <c r="H52" s="23">
        <f>F52/G52</f>
        <v>1.25</v>
      </c>
      <c r="I52" s="1"/>
      <c r="J52" s="1"/>
      <c r="K52" s="1"/>
      <c r="L52" s="1"/>
      <c r="M52" s="1"/>
      <c r="N52" s="1"/>
      <c r="O52" s="1"/>
      <c r="P52" s="1"/>
      <c r="Q52" s="1"/>
      <c r="R52" s="1"/>
      <c r="S52" s="1"/>
      <c r="T52" s="1"/>
      <c r="U52" s="1"/>
      <c r="V52" s="1"/>
      <c r="W52" s="1"/>
      <c r="X52" s="1"/>
      <c r="Y52" s="1"/>
      <c r="Z52" s="1"/>
    </row>
    <row r="53" spans="1:26" ht="12.75">
      <c r="A53" s="1"/>
      <c r="B53" s="1"/>
      <c r="C53" s="13" t="s">
        <v>22</v>
      </c>
      <c r="D53" s="24">
        <f>SUM(D48:D52)</f>
        <v>40</v>
      </c>
      <c r="E53" s="19"/>
      <c r="F53" s="24">
        <f>SUM(F48:F52)</f>
        <v>80</v>
      </c>
      <c r="G53" s="17">
        <f>SUM(G48:G52)</f>
        <v>45</v>
      </c>
      <c r="H53" s="24">
        <f>SUM(H48:H52)</f>
        <v>10.5</v>
      </c>
      <c r="I53" s="1"/>
      <c r="J53" s="1"/>
      <c r="K53" s="1"/>
      <c r="L53" s="1"/>
      <c r="M53" s="1"/>
      <c r="N53" s="1"/>
      <c r="O53" s="1"/>
      <c r="P53" s="1"/>
      <c r="Q53" s="1"/>
      <c r="R53" s="1"/>
      <c r="S53" s="1"/>
      <c r="T53" s="1"/>
      <c r="U53" s="1"/>
      <c r="V53" s="1"/>
      <c r="W53" s="1"/>
      <c r="X53" s="1"/>
      <c r="Y53" s="1"/>
      <c r="Z53" s="1"/>
    </row>
    <row r="54" spans="1:26" ht="12.7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8" customHeight="1">
      <c r="A56" s="1"/>
      <c r="B56" s="1"/>
      <c r="C56" s="30" t="s">
        <v>28</v>
      </c>
      <c r="D56" s="31"/>
      <c r="E56" s="31"/>
      <c r="F56" s="31"/>
      <c r="G56" s="31"/>
      <c r="H56" s="32"/>
      <c r="I56" s="1"/>
      <c r="J56" s="1"/>
      <c r="K56" s="1"/>
      <c r="L56" s="1"/>
      <c r="M56" s="1"/>
      <c r="N56" s="1"/>
      <c r="O56" s="1"/>
      <c r="P56" s="1"/>
      <c r="Q56" s="1"/>
      <c r="R56" s="1"/>
      <c r="S56" s="1"/>
      <c r="T56" s="1"/>
      <c r="U56" s="1"/>
      <c r="V56" s="1"/>
      <c r="W56" s="1"/>
      <c r="X56" s="1"/>
      <c r="Y56" s="1"/>
      <c r="Z56" s="1"/>
    </row>
    <row r="57" spans="1:26" ht="25.5">
      <c r="A57" s="1"/>
      <c r="B57" s="1"/>
      <c r="C57" s="6" t="s">
        <v>35</v>
      </c>
      <c r="D57" s="7" t="s">
        <v>5</v>
      </c>
      <c r="E57" s="5" t="s">
        <v>2</v>
      </c>
      <c r="F57" s="5" t="s">
        <v>3</v>
      </c>
      <c r="G57" s="7" t="s">
        <v>4</v>
      </c>
      <c r="H57" s="8" t="s">
        <v>6</v>
      </c>
      <c r="I57" s="1"/>
      <c r="J57" s="1"/>
      <c r="K57" s="1"/>
      <c r="L57" s="1"/>
      <c r="M57" s="1"/>
      <c r="N57" s="1"/>
      <c r="O57" s="1"/>
      <c r="P57" s="1"/>
      <c r="Q57" s="1"/>
      <c r="R57" s="1"/>
      <c r="S57" s="1"/>
      <c r="T57" s="1"/>
      <c r="U57" s="1"/>
      <c r="V57" s="1"/>
      <c r="W57" s="1"/>
      <c r="X57" s="1"/>
      <c r="Y57" s="1"/>
      <c r="Z57" s="1"/>
    </row>
    <row r="58" spans="1:26" ht="12.75">
      <c r="A58" s="1"/>
      <c r="B58" s="1"/>
      <c r="C58" s="12" t="s">
        <v>30</v>
      </c>
      <c r="D58" s="27">
        <v>200</v>
      </c>
      <c r="E58" s="22">
        <v>1.3</v>
      </c>
      <c r="F58" s="23">
        <f>D58*E58</f>
        <v>260</v>
      </c>
      <c r="G58" s="12">
        <v>10</v>
      </c>
      <c r="H58" s="23">
        <f>F58/G58</f>
        <v>26</v>
      </c>
      <c r="I58" s="1"/>
      <c r="J58" s="1"/>
      <c r="K58" s="1"/>
      <c r="L58" s="1"/>
      <c r="M58" s="1"/>
      <c r="N58" s="1"/>
      <c r="O58" s="1"/>
      <c r="P58" s="1"/>
      <c r="Q58" s="1"/>
      <c r="R58" s="1"/>
      <c r="S58" s="1"/>
      <c r="T58" s="1"/>
      <c r="U58" s="1"/>
      <c r="V58" s="1"/>
      <c r="W58" s="1"/>
      <c r="X58" s="1"/>
      <c r="Y58" s="1"/>
      <c r="Z58" s="1"/>
    </row>
    <row r="59" spans="1:26" ht="12.75">
      <c r="A59" s="1"/>
      <c r="B59" s="1"/>
      <c r="C59" s="12" t="s">
        <v>32</v>
      </c>
      <c r="D59" s="27">
        <v>30</v>
      </c>
      <c r="E59" s="22">
        <v>2.5</v>
      </c>
      <c r="F59" s="23">
        <f>D59*E59</f>
        <v>75</v>
      </c>
      <c r="G59" s="12">
        <v>2</v>
      </c>
      <c r="H59" s="23">
        <f>F59/G59</f>
        <v>37.5</v>
      </c>
      <c r="I59" s="1"/>
      <c r="J59" s="1"/>
      <c r="K59" s="1"/>
      <c r="L59" s="1"/>
      <c r="M59" s="1"/>
      <c r="N59" s="1"/>
      <c r="O59" s="1"/>
      <c r="P59" s="1"/>
      <c r="Q59" s="1"/>
      <c r="R59" s="1"/>
      <c r="S59" s="1"/>
      <c r="T59" s="1"/>
      <c r="U59" s="1"/>
      <c r="V59" s="1"/>
      <c r="W59" s="1"/>
      <c r="X59" s="1"/>
      <c r="Y59" s="1"/>
      <c r="Z59" s="1"/>
    </row>
    <row r="60" spans="1:26" ht="12.75">
      <c r="A60" s="1"/>
      <c r="B60" s="1"/>
      <c r="C60" s="12" t="s">
        <v>31</v>
      </c>
      <c r="D60" s="27">
        <v>12</v>
      </c>
      <c r="E60" s="22">
        <v>4</v>
      </c>
      <c r="F60" s="23">
        <f>D60*E60</f>
        <v>48</v>
      </c>
      <c r="G60" s="12">
        <v>2</v>
      </c>
      <c r="H60" s="23">
        <f>F60/G60</f>
        <v>24</v>
      </c>
      <c r="I60" s="1"/>
      <c r="J60" s="1"/>
      <c r="K60" s="1"/>
      <c r="L60" s="1"/>
      <c r="M60" s="1"/>
      <c r="N60" s="1"/>
      <c r="O60" s="1"/>
      <c r="P60" s="1"/>
      <c r="Q60" s="1"/>
      <c r="R60" s="1"/>
      <c r="S60" s="1"/>
      <c r="T60" s="1"/>
      <c r="U60" s="1"/>
      <c r="V60" s="1"/>
      <c r="W60" s="1"/>
      <c r="X60" s="1"/>
      <c r="Y60" s="1"/>
      <c r="Z60" s="1"/>
    </row>
    <row r="61" spans="1:26" ht="12.75">
      <c r="A61" s="1"/>
      <c r="B61" s="1"/>
      <c r="C61" s="12" t="s">
        <v>33</v>
      </c>
      <c r="D61" s="27">
        <v>10</v>
      </c>
      <c r="E61" s="22">
        <v>5</v>
      </c>
      <c r="F61" s="23">
        <f>D61*E61</f>
        <v>50</v>
      </c>
      <c r="G61" s="12">
        <v>2</v>
      </c>
      <c r="H61" s="23">
        <f>F61/G61</f>
        <v>25</v>
      </c>
      <c r="I61" s="1"/>
      <c r="J61" s="1"/>
      <c r="K61" s="1"/>
      <c r="L61" s="1"/>
      <c r="M61" s="1"/>
      <c r="N61" s="1"/>
      <c r="O61" s="1"/>
      <c r="P61" s="1"/>
      <c r="Q61" s="1"/>
      <c r="R61" s="1"/>
      <c r="S61" s="1"/>
      <c r="T61" s="1"/>
      <c r="U61" s="1"/>
      <c r="V61" s="1"/>
      <c r="W61" s="1"/>
      <c r="X61" s="1"/>
      <c r="Y61" s="1"/>
      <c r="Z61" s="1"/>
    </row>
    <row r="62" spans="1:26" ht="12.75">
      <c r="A62" s="1"/>
      <c r="B62" s="1"/>
      <c r="C62" s="13" t="s">
        <v>22</v>
      </c>
      <c r="D62" s="24">
        <f>SUM(D58:D61)</f>
        <v>252</v>
      </c>
      <c r="E62" s="19"/>
      <c r="F62" s="24">
        <f>SUM(F58:F61)</f>
        <v>433</v>
      </c>
      <c r="G62" s="17">
        <f>SUM(G58:G61)</f>
        <v>16</v>
      </c>
      <c r="H62" s="24">
        <f>SUM(H58:H61)</f>
        <v>112.5</v>
      </c>
      <c r="I62" s="1"/>
      <c r="J62" s="1"/>
      <c r="K62" s="1"/>
      <c r="L62" s="1"/>
      <c r="M62" s="1"/>
      <c r="N62" s="1"/>
      <c r="O62" s="1"/>
      <c r="P62" s="1"/>
      <c r="Q62" s="1"/>
      <c r="R62" s="1"/>
      <c r="S62" s="1"/>
      <c r="T62" s="1"/>
      <c r="U62" s="1"/>
      <c r="V62" s="1"/>
      <c r="W62" s="1"/>
      <c r="X62" s="1"/>
      <c r="Y62" s="1"/>
      <c r="Z62" s="1"/>
    </row>
    <row r="63" spans="1:26" ht="12.7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 r="A65" s="1"/>
      <c r="B65" s="1"/>
      <c r="C65" s="30" t="s">
        <v>34</v>
      </c>
      <c r="D65" s="31"/>
      <c r="E65" s="31"/>
      <c r="F65" s="31"/>
      <c r="G65" s="31"/>
      <c r="H65" s="32"/>
      <c r="I65" s="1"/>
      <c r="J65" s="1"/>
      <c r="K65" s="1"/>
      <c r="L65" s="1"/>
      <c r="M65" s="1"/>
      <c r="N65" s="1"/>
      <c r="O65" s="1"/>
      <c r="P65" s="1"/>
      <c r="Q65" s="1"/>
      <c r="R65" s="1"/>
      <c r="S65" s="1"/>
      <c r="T65" s="1"/>
      <c r="U65" s="1"/>
      <c r="V65" s="1"/>
      <c r="W65" s="1"/>
      <c r="X65" s="1"/>
      <c r="Y65" s="1"/>
      <c r="Z65" s="1"/>
    </row>
    <row r="66" spans="1:26" ht="25.5">
      <c r="A66" s="1"/>
      <c r="B66" s="1"/>
      <c r="C66" s="6" t="s">
        <v>36</v>
      </c>
      <c r="D66" s="7" t="s">
        <v>5</v>
      </c>
      <c r="E66" s="5" t="s">
        <v>2</v>
      </c>
      <c r="F66" s="5" t="s">
        <v>3</v>
      </c>
      <c r="G66" s="7" t="s">
        <v>4</v>
      </c>
      <c r="H66" s="8" t="s">
        <v>6</v>
      </c>
      <c r="I66" s="1"/>
      <c r="J66" s="1"/>
      <c r="K66" s="1"/>
      <c r="L66" s="1"/>
      <c r="M66" s="1"/>
      <c r="N66" s="1"/>
      <c r="O66" s="1"/>
      <c r="P66" s="1"/>
      <c r="Q66" s="1"/>
      <c r="R66" s="1"/>
      <c r="S66" s="1"/>
      <c r="T66" s="1"/>
      <c r="U66" s="1"/>
      <c r="V66" s="1"/>
      <c r="W66" s="1"/>
      <c r="X66" s="1"/>
      <c r="Y66" s="1"/>
      <c r="Z66" s="1"/>
    </row>
    <row r="67" spans="1:26" ht="14.25">
      <c r="A67" s="1"/>
      <c r="B67" s="1"/>
      <c r="C67" s="12" t="s">
        <v>37</v>
      </c>
      <c r="D67" s="27">
        <v>12</v>
      </c>
      <c r="E67" s="22">
        <v>180</v>
      </c>
      <c r="F67" s="23">
        <f>D67*E67</f>
        <v>2160</v>
      </c>
      <c r="G67" s="12">
        <v>10</v>
      </c>
      <c r="H67" s="23">
        <f>F67/G67</f>
        <v>216</v>
      </c>
      <c r="I67" s="1"/>
      <c r="J67" s="1"/>
      <c r="K67" s="1"/>
      <c r="L67" s="1"/>
      <c r="M67" s="1"/>
      <c r="N67" s="1"/>
      <c r="O67" s="1"/>
      <c r="P67" s="1"/>
      <c r="Q67" s="1"/>
      <c r="R67" s="1"/>
      <c r="S67" s="1"/>
      <c r="T67" s="1"/>
      <c r="U67" s="1"/>
      <c r="V67" s="1"/>
      <c r="W67" s="1"/>
      <c r="X67" s="1"/>
      <c r="Y67" s="1"/>
      <c r="Z67" s="1"/>
    </row>
    <row r="68" spans="1:26" ht="14.25">
      <c r="A68" s="1"/>
      <c r="B68" s="1"/>
      <c r="C68" s="12" t="s">
        <v>38</v>
      </c>
      <c r="D68" s="27">
        <v>20</v>
      </c>
      <c r="E68" s="22">
        <v>90</v>
      </c>
      <c r="F68" s="23">
        <f>D68*E68</f>
        <v>1800</v>
      </c>
      <c r="G68" s="12">
        <v>2</v>
      </c>
      <c r="H68" s="23">
        <f>F68/G68</f>
        <v>900</v>
      </c>
      <c r="I68" s="1"/>
      <c r="J68" s="1"/>
      <c r="K68" s="1"/>
      <c r="L68" s="1"/>
      <c r="M68" s="1"/>
      <c r="N68" s="1"/>
      <c r="O68" s="1"/>
      <c r="P68" s="1"/>
      <c r="Q68" s="1"/>
      <c r="R68" s="1"/>
      <c r="S68" s="1"/>
      <c r="T68" s="1"/>
      <c r="U68" s="1"/>
      <c r="V68" s="1"/>
      <c r="W68" s="1"/>
      <c r="X68" s="1"/>
      <c r="Y68" s="1"/>
      <c r="Z68" s="1"/>
    </row>
    <row r="69" spans="1:26" ht="14.25">
      <c r="A69" s="1"/>
      <c r="B69" s="1"/>
      <c r="C69" s="12" t="s">
        <v>39</v>
      </c>
      <c r="D69" s="27">
        <v>0</v>
      </c>
      <c r="E69" s="22">
        <v>50</v>
      </c>
      <c r="F69" s="23">
        <f>D69*E69</f>
        <v>0</v>
      </c>
      <c r="G69" s="12">
        <v>2</v>
      </c>
      <c r="H69" s="23">
        <f>F69/G69</f>
        <v>0</v>
      </c>
      <c r="I69" s="1"/>
      <c r="J69" s="1"/>
      <c r="K69" s="1"/>
      <c r="L69" s="1"/>
      <c r="M69" s="1"/>
      <c r="N69" s="1"/>
      <c r="O69" s="1"/>
      <c r="P69" s="1"/>
      <c r="Q69" s="1"/>
      <c r="R69" s="1"/>
      <c r="S69" s="1"/>
      <c r="T69" s="1"/>
      <c r="U69" s="1"/>
      <c r="V69" s="1"/>
      <c r="W69" s="1"/>
      <c r="X69" s="1"/>
      <c r="Y69" s="1"/>
      <c r="Z69" s="1"/>
    </row>
    <row r="70" spans="1:26" ht="14.25">
      <c r="A70" s="1"/>
      <c r="B70" s="1"/>
      <c r="C70" s="12" t="s">
        <v>40</v>
      </c>
      <c r="D70" s="27">
        <v>0</v>
      </c>
      <c r="E70" s="22">
        <v>10</v>
      </c>
      <c r="F70" s="23">
        <f>D70*E70</f>
        <v>0</v>
      </c>
      <c r="G70" s="12">
        <v>2</v>
      </c>
      <c r="H70" s="23">
        <f>F70/G70</f>
        <v>0</v>
      </c>
      <c r="I70" s="1"/>
      <c r="J70" s="1"/>
      <c r="K70" s="1"/>
      <c r="L70" s="1"/>
      <c r="M70" s="1"/>
      <c r="N70" s="1"/>
      <c r="O70" s="1"/>
      <c r="P70" s="1"/>
      <c r="Q70" s="1"/>
      <c r="R70" s="1"/>
      <c r="S70" s="1"/>
      <c r="T70" s="1"/>
      <c r="U70" s="1"/>
      <c r="V70" s="1"/>
      <c r="W70" s="1"/>
      <c r="X70" s="1"/>
      <c r="Y70" s="1"/>
      <c r="Z70" s="1"/>
    </row>
    <row r="71" spans="1:26" ht="12.75">
      <c r="A71" s="1"/>
      <c r="B71" s="1"/>
      <c r="C71" s="13" t="s">
        <v>22</v>
      </c>
      <c r="D71" s="24">
        <f>SUM(D67:D70)</f>
        <v>32</v>
      </c>
      <c r="E71" s="19"/>
      <c r="F71" s="24">
        <f>SUM(F67:F70)</f>
        <v>3960</v>
      </c>
      <c r="G71" s="17">
        <f>SUM(G67:G70)</f>
        <v>16</v>
      </c>
      <c r="H71" s="24">
        <f>SUM(H67:H70)</f>
        <v>1116</v>
      </c>
      <c r="I71" s="1"/>
      <c r="J71" s="1"/>
      <c r="K71" s="1"/>
      <c r="L71" s="1"/>
      <c r="M71" s="1"/>
      <c r="N71" s="1"/>
      <c r="O71" s="1"/>
      <c r="P71" s="1"/>
      <c r="Q71" s="1"/>
      <c r="R71" s="1"/>
      <c r="S71" s="1"/>
      <c r="T71" s="1"/>
      <c r="U71" s="1"/>
      <c r="V71" s="1"/>
      <c r="W71" s="1"/>
      <c r="X71" s="1"/>
      <c r="Y71" s="1"/>
      <c r="Z71" s="1"/>
    </row>
    <row r="72" spans="1:26" ht="12.7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 r="A74" s="1"/>
      <c r="B74" s="1"/>
      <c r="C74" s="30" t="s">
        <v>41</v>
      </c>
      <c r="D74" s="31"/>
      <c r="E74" s="31"/>
      <c r="F74" s="31"/>
      <c r="G74" s="31"/>
      <c r="H74" s="32"/>
      <c r="I74" s="1"/>
      <c r="J74" s="1"/>
      <c r="K74" s="1"/>
      <c r="L74" s="1"/>
      <c r="M74" s="1"/>
      <c r="N74" s="1"/>
      <c r="O74" s="1"/>
      <c r="P74" s="1"/>
      <c r="Q74" s="1"/>
      <c r="R74" s="1"/>
      <c r="S74" s="1"/>
      <c r="T74" s="1"/>
      <c r="U74" s="1"/>
      <c r="V74" s="1"/>
      <c r="W74" s="1"/>
      <c r="X74" s="1"/>
      <c r="Y74" s="1"/>
      <c r="Z74" s="1"/>
    </row>
    <row r="75" spans="1:26" ht="25.5">
      <c r="A75" s="1"/>
      <c r="B75" s="1"/>
      <c r="C75" s="6" t="s">
        <v>36</v>
      </c>
      <c r="D75" s="7" t="s">
        <v>5</v>
      </c>
      <c r="E75" s="5" t="s">
        <v>2</v>
      </c>
      <c r="F75" s="5" t="s">
        <v>3</v>
      </c>
      <c r="G75" s="7" t="s">
        <v>4</v>
      </c>
      <c r="H75" s="8" t="s">
        <v>6</v>
      </c>
      <c r="I75" s="1"/>
      <c r="J75" s="1"/>
      <c r="K75" s="1"/>
      <c r="L75" s="1"/>
      <c r="M75" s="1"/>
      <c r="N75" s="1"/>
      <c r="O75" s="1"/>
      <c r="P75" s="1"/>
      <c r="Q75" s="1"/>
      <c r="R75" s="1"/>
      <c r="S75" s="1"/>
      <c r="T75" s="1"/>
      <c r="U75" s="1"/>
      <c r="V75" s="1"/>
      <c r="W75" s="1"/>
      <c r="X75" s="1"/>
      <c r="Y75" s="1"/>
      <c r="Z75" s="1"/>
    </row>
    <row r="76" spans="1:26" ht="14.25">
      <c r="A76" s="1"/>
      <c r="B76" s="1"/>
      <c r="C76" s="12" t="s">
        <v>37</v>
      </c>
      <c r="D76" s="27">
        <v>0</v>
      </c>
      <c r="E76" s="22">
        <v>234</v>
      </c>
      <c r="F76" s="23">
        <f>D76*E76</f>
        <v>0</v>
      </c>
      <c r="G76" s="12">
        <v>10</v>
      </c>
      <c r="H76" s="23">
        <f>F76/G76</f>
        <v>0</v>
      </c>
      <c r="I76" s="1"/>
      <c r="J76" s="1"/>
      <c r="K76" s="1"/>
      <c r="L76" s="1"/>
      <c r="M76" s="1"/>
      <c r="N76" s="1"/>
      <c r="O76" s="1"/>
      <c r="P76" s="1"/>
      <c r="Q76" s="1"/>
      <c r="R76" s="1"/>
      <c r="S76" s="1"/>
      <c r="T76" s="1"/>
      <c r="U76" s="1"/>
      <c r="V76" s="1"/>
      <c r="W76" s="1"/>
      <c r="X76" s="1"/>
      <c r="Y76" s="1"/>
      <c r="Z76" s="1"/>
    </row>
    <row r="77" spans="1:26" ht="14.25">
      <c r="A77" s="1"/>
      <c r="B77" s="1"/>
      <c r="C77" s="12" t="s">
        <v>38</v>
      </c>
      <c r="D77" s="27">
        <v>0</v>
      </c>
      <c r="E77" s="22">
        <v>117</v>
      </c>
      <c r="F77" s="23">
        <f>D77*E77</f>
        <v>0</v>
      </c>
      <c r="G77" s="12">
        <v>2</v>
      </c>
      <c r="H77" s="23">
        <f>F77/G77</f>
        <v>0</v>
      </c>
      <c r="I77" s="1"/>
      <c r="J77" s="1"/>
      <c r="K77" s="1"/>
      <c r="L77" s="1"/>
      <c r="M77" s="1"/>
      <c r="N77" s="1"/>
      <c r="O77" s="1"/>
      <c r="P77" s="1"/>
      <c r="Q77" s="1"/>
      <c r="R77" s="1"/>
      <c r="S77" s="1"/>
      <c r="T77" s="1"/>
      <c r="U77" s="1"/>
      <c r="V77" s="1"/>
      <c r="W77" s="1"/>
      <c r="X77" s="1"/>
      <c r="Y77" s="1"/>
      <c r="Z77" s="1"/>
    </row>
    <row r="78" spans="1:26" ht="14.25">
      <c r="A78" s="1"/>
      <c r="B78" s="1"/>
      <c r="C78" s="12" t="s">
        <v>39</v>
      </c>
      <c r="D78" s="27">
        <v>20</v>
      </c>
      <c r="E78" s="22">
        <v>65</v>
      </c>
      <c r="F78" s="23">
        <f>D78*E78</f>
        <v>1300</v>
      </c>
      <c r="G78" s="12">
        <v>2</v>
      </c>
      <c r="H78" s="23">
        <f>F78/G78</f>
        <v>650</v>
      </c>
      <c r="I78" s="1"/>
      <c r="J78" s="1"/>
      <c r="K78" s="1"/>
      <c r="L78" s="1"/>
      <c r="M78" s="1"/>
      <c r="N78" s="1"/>
      <c r="O78" s="1"/>
      <c r="P78" s="1"/>
      <c r="Q78" s="1"/>
      <c r="R78" s="1"/>
      <c r="S78" s="1"/>
      <c r="T78" s="1"/>
      <c r="U78" s="1"/>
      <c r="V78" s="1"/>
      <c r="W78" s="1"/>
      <c r="X78" s="1"/>
      <c r="Y78" s="1"/>
      <c r="Z78" s="1"/>
    </row>
    <row r="79" spans="1:26" ht="14.25">
      <c r="A79" s="1"/>
      <c r="B79" s="1"/>
      <c r="C79" s="12" t="s">
        <v>40</v>
      </c>
      <c r="D79" s="27">
        <v>200</v>
      </c>
      <c r="E79" s="22">
        <v>13</v>
      </c>
      <c r="F79" s="23">
        <f>D79*E79</f>
        <v>2600</v>
      </c>
      <c r="G79" s="12">
        <v>2</v>
      </c>
      <c r="H79" s="23">
        <f>F79/G79</f>
        <v>1300</v>
      </c>
      <c r="I79" s="1"/>
      <c r="J79" s="1"/>
      <c r="K79" s="1"/>
      <c r="L79" s="1"/>
      <c r="M79" s="1"/>
      <c r="N79" s="1"/>
      <c r="O79" s="1"/>
      <c r="P79" s="1"/>
      <c r="Q79" s="1"/>
      <c r="R79" s="1"/>
      <c r="S79" s="1"/>
      <c r="T79" s="1"/>
      <c r="U79" s="1"/>
      <c r="V79" s="1"/>
      <c r="W79" s="1"/>
      <c r="X79" s="1"/>
      <c r="Y79" s="1"/>
      <c r="Z79" s="1"/>
    </row>
    <row r="80" spans="1:26" ht="12.75">
      <c r="A80" s="1"/>
      <c r="B80" s="1"/>
      <c r="C80" s="13" t="s">
        <v>22</v>
      </c>
      <c r="D80" s="24">
        <f>SUM(D76:D79)</f>
        <v>220</v>
      </c>
      <c r="E80" s="19"/>
      <c r="F80" s="24">
        <f>SUM(F76:F79)</f>
        <v>3900</v>
      </c>
      <c r="G80" s="17">
        <f>SUM(G76:G79)</f>
        <v>16</v>
      </c>
      <c r="H80" s="24">
        <f>SUM(H76:H79)</f>
        <v>1950</v>
      </c>
      <c r="I80" s="1"/>
      <c r="J80" s="1"/>
      <c r="K80" s="1"/>
      <c r="L80" s="1"/>
      <c r="M80" s="1"/>
      <c r="N80" s="1"/>
      <c r="O80" s="1"/>
      <c r="P80" s="1"/>
      <c r="Q80" s="1"/>
      <c r="R80" s="1"/>
      <c r="S80" s="1"/>
      <c r="T80" s="1"/>
      <c r="U80" s="1"/>
      <c r="V80" s="1"/>
      <c r="W80" s="1"/>
      <c r="X80" s="1"/>
      <c r="Y80" s="1"/>
      <c r="Z80" s="1"/>
    </row>
    <row r="81" spans="1:26" ht="12.7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 r="A83" s="1"/>
      <c r="B83" s="1"/>
      <c r="C83" s="30" t="s">
        <v>42</v>
      </c>
      <c r="D83" s="31"/>
      <c r="E83" s="31"/>
      <c r="F83" s="31"/>
      <c r="G83" s="31"/>
      <c r="H83" s="32"/>
      <c r="I83" s="1"/>
      <c r="J83" s="1"/>
      <c r="K83" s="1"/>
      <c r="L83" s="1"/>
      <c r="M83" s="1"/>
      <c r="N83" s="1"/>
      <c r="O83" s="1"/>
      <c r="P83" s="1"/>
      <c r="Q83" s="1"/>
      <c r="R83" s="1"/>
      <c r="S83" s="1"/>
      <c r="T83" s="1"/>
      <c r="U83" s="1"/>
      <c r="V83" s="1"/>
      <c r="W83" s="1"/>
      <c r="X83" s="1"/>
      <c r="Y83" s="1"/>
      <c r="Z83" s="1"/>
    </row>
    <row r="84" spans="1:26" ht="38.25">
      <c r="A84" s="1"/>
      <c r="B84" s="1"/>
      <c r="C84" s="6" t="s">
        <v>44</v>
      </c>
      <c r="D84" s="7" t="s">
        <v>45</v>
      </c>
      <c r="E84" s="5" t="s">
        <v>46</v>
      </c>
      <c r="F84" s="5" t="s">
        <v>3</v>
      </c>
      <c r="G84" s="7" t="s">
        <v>4</v>
      </c>
      <c r="H84" s="8" t="s">
        <v>6</v>
      </c>
      <c r="I84" s="1"/>
      <c r="J84" s="1"/>
      <c r="K84" s="1"/>
      <c r="L84" s="1"/>
      <c r="M84" s="1"/>
      <c r="N84" s="1"/>
      <c r="O84" s="1"/>
      <c r="P84" s="1"/>
      <c r="Q84" s="1"/>
      <c r="R84" s="1"/>
      <c r="S84" s="1"/>
      <c r="T84" s="1"/>
      <c r="U84" s="1"/>
      <c r="V84" s="1"/>
      <c r="W84" s="1"/>
      <c r="X84" s="1"/>
      <c r="Y84" s="1"/>
      <c r="Z84" s="1"/>
    </row>
    <row r="85" spans="1:26" ht="12.75">
      <c r="A85" s="1"/>
      <c r="B85" s="1"/>
      <c r="C85" s="12" t="s">
        <v>47</v>
      </c>
      <c r="D85" s="27">
        <v>5000</v>
      </c>
      <c r="E85" s="22">
        <v>5</v>
      </c>
      <c r="F85" s="23">
        <f>D85/E85</f>
        <v>1000</v>
      </c>
      <c r="G85" s="12">
        <v>10</v>
      </c>
      <c r="H85" s="23">
        <f>F85/G85</f>
        <v>100</v>
      </c>
      <c r="I85" s="1"/>
      <c r="J85" s="1"/>
      <c r="K85" s="1"/>
      <c r="L85" s="1"/>
      <c r="M85" s="1"/>
      <c r="N85" s="1"/>
      <c r="O85" s="1"/>
      <c r="P85" s="1"/>
      <c r="Q85" s="1"/>
      <c r="R85" s="1"/>
      <c r="S85" s="1"/>
      <c r="T85" s="1"/>
      <c r="U85" s="1"/>
      <c r="V85" s="1"/>
      <c r="W85" s="1"/>
      <c r="X85" s="1"/>
      <c r="Y85" s="1"/>
      <c r="Z85" s="1"/>
    </row>
    <row r="86" spans="1:26" ht="12.75">
      <c r="A86" s="1"/>
      <c r="B86" s="1"/>
      <c r="C86" s="12" t="s">
        <v>48</v>
      </c>
      <c r="D86" s="27">
        <v>10000</v>
      </c>
      <c r="E86" s="22">
        <v>20</v>
      </c>
      <c r="F86" s="23">
        <f>D86/E86</f>
        <v>500</v>
      </c>
      <c r="G86" s="12">
        <v>5</v>
      </c>
      <c r="H86" s="23">
        <f>F86/G86</f>
        <v>100</v>
      </c>
      <c r="I86" s="1"/>
      <c r="J86" s="1"/>
      <c r="K86" s="1"/>
      <c r="L86" s="1"/>
      <c r="M86" s="1"/>
      <c r="N86" s="1"/>
      <c r="O86" s="1"/>
      <c r="P86" s="1"/>
      <c r="Q86" s="1"/>
      <c r="R86" s="1"/>
      <c r="S86" s="1"/>
      <c r="T86" s="1"/>
      <c r="U86" s="1"/>
      <c r="V86" s="1"/>
      <c r="W86" s="1"/>
      <c r="X86" s="1"/>
      <c r="Y86" s="1"/>
      <c r="Z86" s="1"/>
    </row>
    <row r="87" spans="1:26" ht="12.75">
      <c r="A87" s="1"/>
      <c r="B87" s="1"/>
      <c r="C87" s="13" t="s">
        <v>22</v>
      </c>
      <c r="D87" s="24">
        <f>SUM(D85:D86)</f>
        <v>15000</v>
      </c>
      <c r="E87" s="19"/>
      <c r="F87" s="24">
        <f>SUM(F85:F86)</f>
        <v>1500</v>
      </c>
      <c r="G87" s="17">
        <f>SUM(G85:G86)</f>
        <v>15</v>
      </c>
      <c r="H87" s="24">
        <f>SUM(H85:H86)</f>
        <v>200</v>
      </c>
      <c r="I87" s="1"/>
      <c r="J87" s="1"/>
      <c r="K87" s="1"/>
      <c r="L87" s="1"/>
      <c r="M87" s="1"/>
      <c r="N87" s="1"/>
      <c r="O87" s="1"/>
      <c r="P87" s="1"/>
      <c r="Q87" s="1"/>
      <c r="R87" s="1"/>
      <c r="S87" s="1"/>
      <c r="T87" s="1"/>
      <c r="U87" s="1"/>
      <c r="V87" s="1"/>
      <c r="W87" s="1"/>
      <c r="X87" s="1"/>
      <c r="Y87" s="1"/>
      <c r="Z87" s="1"/>
    </row>
    <row r="88" spans="1:26" ht="12.7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sheetData>
  <sheetProtection/>
  <mergeCells count="8">
    <mergeCell ref="C74:H74"/>
    <mergeCell ref="C83:H83"/>
    <mergeCell ref="C13:E13"/>
    <mergeCell ref="C36:H36"/>
    <mergeCell ref="C46:H46"/>
    <mergeCell ref="C56:H56"/>
    <mergeCell ref="C26:H26"/>
    <mergeCell ref="C65:H65"/>
  </mergeCells>
  <printOptions/>
  <pageMargins left="0.75" right="0.75" top="1" bottom="1" header="0.5" footer="0.5"/>
  <pageSetup horizontalDpi="600" verticalDpi="6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UNDP-SEESAC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Adrian Wilkinson</dc:creator>
  <cp:keywords/>
  <dc:description/>
  <cp:lastModifiedBy>Renan Max F Hamoy</cp:lastModifiedBy>
  <dcterms:created xsi:type="dcterms:W3CDTF">2006-07-18T10:29:52Z</dcterms:created>
  <dcterms:modified xsi:type="dcterms:W3CDTF">2012-11-05T14:47:57Z</dcterms:modified>
  <cp:category/>
  <cp:version/>
  <cp:contentType/>
  <cp:contentStatus/>
</cp:coreProperties>
</file>